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Jud'!$A$1:$Y$47</definedName>
  </definedNames>
  <calcPr fullCalcOnLoad="1"/>
</workbook>
</file>

<file path=xl/sharedStrings.xml><?xml version="1.0" encoding="utf-8"?>
<sst xmlns="http://schemas.openxmlformats.org/spreadsheetml/2006/main" count="106" uniqueCount="89">
  <si>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</si>
  <si>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</si>
  <si>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</si>
  <si>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</si>
  <si>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</si>
  <si>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</si>
  <si>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</si>
  <si>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</si>
  <si>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</si>
  <si>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</si>
  <si>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</si>
  <si>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</si>
  <si>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</si>
  <si>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</si>
  <si>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</si>
  <si>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</si>
  <si>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</si>
  <si>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</si>
  <si>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</si>
  <si>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</si>
  <si>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</si>
  <si>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</si>
  <si>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</si>
  <si>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</si>
  <si>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</si>
  <si>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</si>
  <si>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</si>
  <si>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</si>
  <si>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</si>
  <si>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</si>
  <si>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</si>
  <si>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</si>
  <si>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</si>
  <si>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</si>
  <si>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</si>
  <si>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</si>
  <si>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</si>
  <si>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</si>
  <si>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</si>
  <si>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</si>
  <si>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</si>
  <si>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</si>
  <si>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</si>
  <si>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</si>
  <si>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</si>
  <si>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</si>
  <si>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</si>
  <si>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</si>
  <si>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</si>
  <si>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</si>
  <si>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</si>
  <si>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</si>
  <si>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</si>
  <si>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</si>
  <si>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</si>
  <si>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</si>
  <si>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</si>
  <si>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</si>
  <si>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</si>
  <si>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</si>
  <si>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</si>
  <si>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</si>
  <si>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</si>
  <si>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</si>
  <si>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</si>
  <si>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</si>
  <si>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</si>
  <si>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</si>
  <si>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</si>
  <si>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</si>
  <si>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</si>
  <si>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</si>
  <si>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</si>
  <si>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</si>
  <si>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SC</t>
  </si>
  <si>
    <t>GIE</t>
  </si>
  <si>
    <t>RA</t>
  </si>
  <si>
    <t>SE</t>
  </si>
  <si>
    <t>SNC</t>
  </si>
  <si>
    <t>Activităţi ale gospodăriilor private în calitate de angajator de personal casnic; activităţi ale gospodariilor private de producere de bunuri şi servicii destinate consumului propriu</t>
  </si>
  <si>
    <t>Înmatriculări efectuate în perioada 01.01.2023 - 31.12.2023 comparativ cu aceeaşi perioadă a anului trecut</t>
  </si>
  <si>
    <t>Nr. înmatriculări în perioada  01.01.2023 - 31.12.2023</t>
  </si>
  <si>
    <t>Nr. înmatriculări în perioada  01.01.2022 - 31.12.2022</t>
  </si>
  <si>
    <t>Înmatriculări în perioada 01.01.2023 - 31.12.2023 comparativ cu aceeaşi perioadă a anului trecut</t>
  </si>
  <si>
    <t>Nr. total înmatriculări în perioada  01.01.2023 - 31.12.2023</t>
  </si>
  <si>
    <t>Nr. total înmatriculări în perioada  01.01.2022 - 31.12.2022</t>
  </si>
  <si>
    <t>Nr. total înmatriculări în perioada  01.12.2023 - 31.12.2023</t>
  </si>
  <si>
    <t>Nr. total înmatriculări în perioada 01.12.2023 - 31.12.2023</t>
  </si>
  <si>
    <t>Nr. înmatriculări în perioada  01.12.2023 - 31.12.2023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</si>
</sst>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38100</xdr:rowOff>
    </xdr:from>
    <xdr:to>
      <xdr:col>26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86150" y="1495425"/>
          <a:ext cx="747712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22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PageLayoutView="0" workbookViewId="0" topLeftCell="A1">
      <selection activeCell="A1" sqref="A1:AF1"/>
    </sheetView>
  </sheetViews>
  <sheetFormatPr defaultColWidth="9.140625" defaultRowHeight="12.75"/>
  <cols>
    <col min="1" max="1" width="15.00390625" style="1" customWidth="1"/>
    <col min="2" max="4" width="5.8515625" style="1" customWidth="1"/>
    <col min="5" max="5" width="6.140625" style="1" customWidth="1"/>
    <col min="6" max="6" width="6.140625" style="1" bestFit="1" customWidth="1"/>
    <col min="7" max="7" width="6.140625" style="1" customWidth="1"/>
    <col min="8" max="10" width="5.421875" style="1" customWidth="1"/>
    <col min="11" max="11" width="6.140625" style="1" customWidth="1"/>
    <col min="12" max="12" width="8.140625" style="1" customWidth="1"/>
    <col min="13" max="13" width="3.8515625" style="1" bestFit="1" customWidth="1"/>
    <col min="14" max="14" width="5.421875" style="1" bestFit="1" customWidth="1"/>
    <col min="15" max="15" width="5.140625" style="1" customWidth="1"/>
    <col min="16" max="17" width="5.8515625" style="1" customWidth="1"/>
    <col min="18" max="18" width="5.00390625" style="1" bestFit="1" customWidth="1"/>
    <col min="19" max="22" width="5.00390625" style="1" customWidth="1"/>
    <col min="23" max="23" width="6.8515625" style="1" customWidth="1"/>
    <col min="24" max="24" width="8.140625" style="1" bestFit="1" customWidth="1"/>
    <col min="25" max="25" width="9.57421875" style="1" bestFit="1" customWidth="1"/>
    <col min="26" max="26" width="3.8515625" style="1" bestFit="1" customWidth="1"/>
    <col min="27" max="27" width="5.140625" style="1" bestFit="1" customWidth="1"/>
    <col min="28" max="29" width="5.140625" style="1" customWidth="1"/>
    <col min="30" max="30" width="5.00390625" style="1" bestFit="1" customWidth="1"/>
    <col min="31" max="31" width="6.00390625" style="1" customWidth="1"/>
    <col min="32" max="32" width="19.57421875" style="1" customWidth="1"/>
    <col min="33" max="16384" width="9.140625" style="1" customWidth="1"/>
  </cols>
  <sheetData>
    <row r="1" spans="1:32" ht="12.75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2" ht="25.5" customHeight="1">
      <c r="A3" s="35" t="s">
        <v>6</v>
      </c>
      <c r="B3" s="33" t="s">
        <v>81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 t="s">
        <v>82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 t="s">
        <v>69</v>
      </c>
      <c r="Z3" s="33" t="s">
        <v>88</v>
      </c>
      <c r="AA3" s="33"/>
      <c r="AB3" s="33"/>
      <c r="AC3" s="33"/>
      <c r="AD3" s="33"/>
      <c r="AE3" s="33"/>
      <c r="AF3" s="31" t="s">
        <v>87</v>
      </c>
    </row>
    <row r="4" spans="1:32" ht="25.5">
      <c r="A4" s="35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76</v>
      </c>
      <c r="H4" s="6" t="s">
        <v>4</v>
      </c>
      <c r="I4" s="6" t="s">
        <v>74</v>
      </c>
      <c r="J4" s="6" t="s">
        <v>73</v>
      </c>
      <c r="K4" s="6" t="s">
        <v>5</v>
      </c>
      <c r="L4" s="15" t="s">
        <v>72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76</v>
      </c>
      <c r="R4" s="6" t="s">
        <v>4</v>
      </c>
      <c r="S4" s="6" t="s">
        <v>74</v>
      </c>
      <c r="T4" s="6" t="s">
        <v>73</v>
      </c>
      <c r="U4" s="6" t="s">
        <v>77</v>
      </c>
      <c r="V4" s="6" t="s">
        <v>78</v>
      </c>
      <c r="W4" s="6" t="s">
        <v>5</v>
      </c>
      <c r="X4" s="15" t="s">
        <v>72</v>
      </c>
      <c r="Y4" s="34"/>
      <c r="Z4" s="6" t="s">
        <v>0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5</v>
      </c>
      <c r="AF4" s="31"/>
    </row>
    <row r="5" spans="1:32" ht="12.75">
      <c r="A5" s="21" t="s">
        <v>7</v>
      </c>
      <c r="B5" s="7">
        <v>7</v>
      </c>
      <c r="C5" s="7"/>
      <c r="D5" s="7">
        <v>10</v>
      </c>
      <c r="E5" s="7">
        <v>80</v>
      </c>
      <c r="F5" s="7">
        <v>1136</v>
      </c>
      <c r="G5" s="7"/>
      <c r="H5" s="7">
        <v>1</v>
      </c>
      <c r="I5" s="7"/>
      <c r="J5" s="7"/>
      <c r="K5" s="7">
        <v>1252</v>
      </c>
      <c r="L5" s="13">
        <f aca="true" t="shared" si="0" ref="L5:L47">SUM(B5:K5)</f>
        <v>2486</v>
      </c>
      <c r="M5" s="7">
        <v>4</v>
      </c>
      <c r="N5" s="7">
        <v>8</v>
      </c>
      <c r="O5" s="7">
        <v>59</v>
      </c>
      <c r="P5" s="7">
        <v>853</v>
      </c>
      <c r="Q5" s="7"/>
      <c r="R5" s="7">
        <v>1</v>
      </c>
      <c r="S5" s="7"/>
      <c r="T5" s="7"/>
      <c r="U5" s="7"/>
      <c r="V5" s="7"/>
      <c r="W5" s="7">
        <v>1908</v>
      </c>
      <c r="X5" s="13">
        <f aca="true" t="shared" si="1" ref="X5:X47">SUM(M5:W5)</f>
        <v>2833</v>
      </c>
      <c r="Y5" s="22">
        <f aca="true" t="shared" si="2" ref="Y5:Y47">(L5-X5)/X5</f>
        <v>-0.12248499823508648</v>
      </c>
      <c r="Z5" s="27"/>
      <c r="AA5" s="27"/>
      <c r="AB5" s="27">
        <v>2</v>
      </c>
      <c r="AC5" s="27">
        <v>93</v>
      </c>
      <c r="AD5" s="27"/>
      <c r="AE5" s="27">
        <v>73</v>
      </c>
      <c r="AF5" s="18">
        <f>SUM(Z5:AE5)</f>
        <v>168</v>
      </c>
    </row>
    <row r="6" spans="1:32" ht="12.75">
      <c r="A6" s="21" t="s">
        <v>8</v>
      </c>
      <c r="B6" s="7">
        <v>11</v>
      </c>
      <c r="C6" s="7"/>
      <c r="D6" s="7">
        <v>13</v>
      </c>
      <c r="E6" s="7">
        <v>320</v>
      </c>
      <c r="F6" s="7">
        <v>883</v>
      </c>
      <c r="G6" s="7"/>
      <c r="H6" s="7">
        <v>2</v>
      </c>
      <c r="I6" s="7"/>
      <c r="J6" s="7"/>
      <c r="K6" s="7">
        <v>1886</v>
      </c>
      <c r="L6" s="13">
        <f t="shared" si="0"/>
        <v>3115</v>
      </c>
      <c r="M6" s="7">
        <v>5</v>
      </c>
      <c r="N6" s="7">
        <v>13</v>
      </c>
      <c r="O6" s="7">
        <v>246</v>
      </c>
      <c r="P6" s="7">
        <v>748</v>
      </c>
      <c r="Q6" s="7">
        <v>1</v>
      </c>
      <c r="R6" s="7">
        <v>1</v>
      </c>
      <c r="S6" s="7"/>
      <c r="T6" s="7"/>
      <c r="U6" s="7"/>
      <c r="V6" s="7"/>
      <c r="W6" s="7">
        <v>2207</v>
      </c>
      <c r="X6" s="13">
        <f t="shared" si="1"/>
        <v>3221</v>
      </c>
      <c r="Y6" s="22">
        <f t="shared" si="2"/>
        <v>-0.03290903446134741</v>
      </c>
      <c r="Z6" s="27">
        <v>2</v>
      </c>
      <c r="AA6" s="27"/>
      <c r="AB6" s="27">
        <v>7</v>
      </c>
      <c r="AC6" s="27">
        <v>33</v>
      </c>
      <c r="AD6" s="27">
        <v>1</v>
      </c>
      <c r="AE6" s="27">
        <v>160</v>
      </c>
      <c r="AF6" s="18">
        <f aca="true" t="shared" si="3" ref="AF6:AF47">SUM(Z6:AE6)</f>
        <v>203</v>
      </c>
    </row>
    <row r="7" spans="1:32" ht="12.75">
      <c r="A7" s="21" t="s">
        <v>9</v>
      </c>
      <c r="B7" s="7">
        <v>2</v>
      </c>
      <c r="C7" s="7"/>
      <c r="D7" s="7">
        <v>26</v>
      </c>
      <c r="E7" s="7">
        <v>253</v>
      </c>
      <c r="F7" s="7">
        <v>939</v>
      </c>
      <c r="G7" s="7"/>
      <c r="H7" s="7"/>
      <c r="I7" s="7">
        <v>2</v>
      </c>
      <c r="J7" s="7"/>
      <c r="K7" s="7">
        <v>2636</v>
      </c>
      <c r="L7" s="13">
        <f t="shared" si="0"/>
        <v>3858</v>
      </c>
      <c r="M7" s="7">
        <v>4</v>
      </c>
      <c r="N7" s="7">
        <v>19</v>
      </c>
      <c r="O7" s="7">
        <v>148</v>
      </c>
      <c r="P7" s="7">
        <v>685</v>
      </c>
      <c r="Q7" s="7"/>
      <c r="R7" s="7"/>
      <c r="S7" s="7"/>
      <c r="T7" s="7"/>
      <c r="U7" s="7"/>
      <c r="V7" s="7"/>
      <c r="W7" s="7">
        <v>3335</v>
      </c>
      <c r="X7" s="13">
        <f t="shared" si="1"/>
        <v>4191</v>
      </c>
      <c r="Y7" s="22">
        <f t="shared" si="2"/>
        <v>-0.07945597709377238</v>
      </c>
      <c r="Z7" s="27"/>
      <c r="AA7" s="27"/>
      <c r="AB7" s="27">
        <v>6</v>
      </c>
      <c r="AC7" s="27">
        <v>35</v>
      </c>
      <c r="AD7" s="27"/>
      <c r="AE7" s="27">
        <v>162</v>
      </c>
      <c r="AF7" s="18">
        <f t="shared" si="3"/>
        <v>203</v>
      </c>
    </row>
    <row r="8" spans="1:32" ht="12.75">
      <c r="A8" s="21" t="s">
        <v>10</v>
      </c>
      <c r="B8" s="7">
        <v>4</v>
      </c>
      <c r="C8" s="7"/>
      <c r="D8" s="7">
        <v>17</v>
      </c>
      <c r="E8" s="7">
        <v>332</v>
      </c>
      <c r="F8" s="7">
        <v>742</v>
      </c>
      <c r="G8" s="7"/>
      <c r="H8" s="7">
        <v>1</v>
      </c>
      <c r="I8" s="7"/>
      <c r="J8" s="7"/>
      <c r="K8" s="7">
        <v>1858</v>
      </c>
      <c r="L8" s="13">
        <f t="shared" si="0"/>
        <v>2954</v>
      </c>
      <c r="M8" s="7">
        <v>1</v>
      </c>
      <c r="N8" s="7">
        <v>16</v>
      </c>
      <c r="O8" s="7">
        <v>342</v>
      </c>
      <c r="P8" s="7">
        <v>651</v>
      </c>
      <c r="Q8" s="7"/>
      <c r="R8" s="7">
        <v>3</v>
      </c>
      <c r="S8" s="7"/>
      <c r="T8" s="7"/>
      <c r="U8" s="7"/>
      <c r="V8" s="7"/>
      <c r="W8" s="7">
        <v>2119</v>
      </c>
      <c r="X8" s="13">
        <f t="shared" si="1"/>
        <v>3132</v>
      </c>
      <c r="Y8" s="22">
        <f t="shared" si="2"/>
        <v>-0.05683269476372925</v>
      </c>
      <c r="Z8" s="27"/>
      <c r="AA8" s="27"/>
      <c r="AB8" s="27">
        <v>12</v>
      </c>
      <c r="AC8" s="27">
        <v>25</v>
      </c>
      <c r="AD8" s="27">
        <v>1</v>
      </c>
      <c r="AE8" s="27">
        <v>113</v>
      </c>
      <c r="AF8" s="18">
        <f t="shared" si="3"/>
        <v>151</v>
      </c>
    </row>
    <row r="9" spans="1:32" ht="12.75">
      <c r="A9" s="21" t="s">
        <v>11</v>
      </c>
      <c r="B9" s="7">
        <v>14</v>
      </c>
      <c r="C9" s="7"/>
      <c r="D9" s="7">
        <v>24</v>
      </c>
      <c r="E9" s="7">
        <v>1191</v>
      </c>
      <c r="F9" s="7">
        <v>1815</v>
      </c>
      <c r="G9" s="7"/>
      <c r="H9" s="7">
        <v>1</v>
      </c>
      <c r="I9" s="7"/>
      <c r="J9" s="7">
        <v>2</v>
      </c>
      <c r="K9" s="7">
        <v>3075</v>
      </c>
      <c r="L9" s="13">
        <f t="shared" si="0"/>
        <v>6122</v>
      </c>
      <c r="M9" s="7">
        <v>7</v>
      </c>
      <c r="N9" s="7">
        <v>9</v>
      </c>
      <c r="O9" s="7">
        <v>236</v>
      </c>
      <c r="P9" s="7">
        <v>1509</v>
      </c>
      <c r="Q9" s="7"/>
      <c r="R9" s="7">
        <v>3</v>
      </c>
      <c r="S9" s="7"/>
      <c r="T9" s="7"/>
      <c r="U9" s="7"/>
      <c r="V9" s="7"/>
      <c r="W9" s="7">
        <v>3583</v>
      </c>
      <c r="X9" s="13">
        <f t="shared" si="1"/>
        <v>5347</v>
      </c>
      <c r="Y9" s="22">
        <f t="shared" si="2"/>
        <v>0.14494108846081916</v>
      </c>
      <c r="Z9" s="27">
        <v>2</v>
      </c>
      <c r="AA9" s="27"/>
      <c r="AB9" s="27">
        <v>17</v>
      </c>
      <c r="AC9" s="27">
        <v>66</v>
      </c>
      <c r="AD9" s="27"/>
      <c r="AE9" s="27">
        <v>190</v>
      </c>
      <c r="AF9" s="18">
        <f t="shared" si="3"/>
        <v>275</v>
      </c>
    </row>
    <row r="10" spans="1:32" ht="12.75">
      <c r="A10" s="21" t="s">
        <v>12</v>
      </c>
      <c r="B10" s="7">
        <v>11</v>
      </c>
      <c r="C10" s="7"/>
      <c r="D10" s="7">
        <v>9</v>
      </c>
      <c r="E10" s="7">
        <v>360</v>
      </c>
      <c r="F10" s="7">
        <v>807</v>
      </c>
      <c r="G10" s="7"/>
      <c r="H10" s="7"/>
      <c r="I10" s="7"/>
      <c r="J10" s="7"/>
      <c r="K10" s="7">
        <v>1124</v>
      </c>
      <c r="L10" s="13">
        <f t="shared" si="0"/>
        <v>2311</v>
      </c>
      <c r="M10" s="7">
        <v>4</v>
      </c>
      <c r="N10" s="7">
        <v>6</v>
      </c>
      <c r="O10" s="7">
        <v>58</v>
      </c>
      <c r="P10" s="7">
        <v>350</v>
      </c>
      <c r="Q10" s="7"/>
      <c r="R10" s="7">
        <v>1</v>
      </c>
      <c r="S10" s="7">
        <v>1</v>
      </c>
      <c r="T10" s="7"/>
      <c r="U10" s="7"/>
      <c r="V10" s="7"/>
      <c r="W10" s="7">
        <v>1780</v>
      </c>
      <c r="X10" s="13">
        <f t="shared" si="1"/>
        <v>2200</v>
      </c>
      <c r="Y10" s="22">
        <f t="shared" si="2"/>
        <v>0.05045454545454545</v>
      </c>
      <c r="Z10" s="27"/>
      <c r="AA10" s="27"/>
      <c r="AB10" s="27">
        <v>3</v>
      </c>
      <c r="AC10" s="27">
        <v>16</v>
      </c>
      <c r="AD10" s="27"/>
      <c r="AE10" s="27">
        <v>78</v>
      </c>
      <c r="AF10" s="18">
        <f t="shared" si="3"/>
        <v>97</v>
      </c>
    </row>
    <row r="11" spans="1:32" ht="12.75">
      <c r="A11" s="21" t="s">
        <v>13</v>
      </c>
      <c r="B11" s="7">
        <v>7</v>
      </c>
      <c r="C11" s="7"/>
      <c r="D11" s="7">
        <v>3</v>
      </c>
      <c r="E11" s="7">
        <v>288</v>
      </c>
      <c r="F11" s="7">
        <v>348</v>
      </c>
      <c r="G11" s="7"/>
      <c r="H11" s="7">
        <v>1</v>
      </c>
      <c r="I11" s="7"/>
      <c r="J11" s="7"/>
      <c r="K11" s="7">
        <v>794</v>
      </c>
      <c r="L11" s="13">
        <f t="shared" si="0"/>
        <v>1441</v>
      </c>
      <c r="M11" s="7">
        <v>3</v>
      </c>
      <c r="N11" s="7">
        <v>4</v>
      </c>
      <c r="O11" s="7">
        <v>206</v>
      </c>
      <c r="P11" s="7">
        <v>281</v>
      </c>
      <c r="Q11" s="7"/>
      <c r="R11" s="7"/>
      <c r="S11" s="7"/>
      <c r="T11" s="7"/>
      <c r="U11" s="7"/>
      <c r="V11" s="7"/>
      <c r="W11" s="7">
        <v>871</v>
      </c>
      <c r="X11" s="13">
        <f t="shared" si="1"/>
        <v>1365</v>
      </c>
      <c r="Y11" s="22">
        <f t="shared" si="2"/>
        <v>0.05567765567765568</v>
      </c>
      <c r="Z11" s="27"/>
      <c r="AA11" s="27"/>
      <c r="AB11" s="27">
        <v>12</v>
      </c>
      <c r="AC11" s="27">
        <v>25</v>
      </c>
      <c r="AD11" s="27"/>
      <c r="AE11" s="27">
        <v>50</v>
      </c>
      <c r="AF11" s="18">
        <f t="shared" si="3"/>
        <v>87</v>
      </c>
    </row>
    <row r="12" spans="1:32" ht="12.75">
      <c r="A12" s="21" t="s">
        <v>14</v>
      </c>
      <c r="B12" s="7">
        <v>3</v>
      </c>
      <c r="C12" s="7"/>
      <c r="D12" s="7">
        <v>10</v>
      </c>
      <c r="E12" s="7">
        <v>205</v>
      </c>
      <c r="F12" s="7">
        <v>1452</v>
      </c>
      <c r="G12" s="7"/>
      <c r="H12" s="7">
        <v>5</v>
      </c>
      <c r="I12" s="7"/>
      <c r="J12" s="7"/>
      <c r="K12" s="7">
        <v>3475</v>
      </c>
      <c r="L12" s="13">
        <f t="shared" si="0"/>
        <v>5150</v>
      </c>
      <c r="M12" s="7">
        <v>3</v>
      </c>
      <c r="N12" s="7">
        <v>7</v>
      </c>
      <c r="O12" s="7">
        <v>209</v>
      </c>
      <c r="P12" s="7">
        <v>1242</v>
      </c>
      <c r="Q12" s="7"/>
      <c r="R12" s="7">
        <v>2</v>
      </c>
      <c r="S12" s="7"/>
      <c r="T12" s="7"/>
      <c r="U12" s="7"/>
      <c r="V12" s="7"/>
      <c r="W12" s="7">
        <v>3786</v>
      </c>
      <c r="X12" s="13">
        <f t="shared" si="1"/>
        <v>5249</v>
      </c>
      <c r="Y12" s="22">
        <f t="shared" si="2"/>
        <v>-0.01886073537816727</v>
      </c>
      <c r="Z12" s="27"/>
      <c r="AA12" s="27">
        <v>1</v>
      </c>
      <c r="AB12" s="27">
        <v>8</v>
      </c>
      <c r="AC12" s="27">
        <v>75</v>
      </c>
      <c r="AD12" s="27">
        <v>2</v>
      </c>
      <c r="AE12" s="27">
        <v>257</v>
      </c>
      <c r="AF12" s="18">
        <f t="shared" si="3"/>
        <v>343</v>
      </c>
    </row>
    <row r="13" spans="1:32" ht="12.75">
      <c r="A13" s="21" t="s">
        <v>15</v>
      </c>
      <c r="B13" s="7">
        <v>2</v>
      </c>
      <c r="C13" s="7"/>
      <c r="D13" s="7">
        <v>4</v>
      </c>
      <c r="E13" s="7">
        <v>130</v>
      </c>
      <c r="F13" s="7">
        <v>327</v>
      </c>
      <c r="G13" s="7"/>
      <c r="H13" s="7"/>
      <c r="I13" s="7"/>
      <c r="J13" s="7"/>
      <c r="K13" s="7">
        <v>910</v>
      </c>
      <c r="L13" s="13">
        <f t="shared" si="0"/>
        <v>1373</v>
      </c>
      <c r="M13" s="7">
        <v>4</v>
      </c>
      <c r="N13" s="7">
        <v>3</v>
      </c>
      <c r="O13" s="7">
        <v>145</v>
      </c>
      <c r="P13" s="7">
        <v>360</v>
      </c>
      <c r="Q13" s="7"/>
      <c r="R13" s="7"/>
      <c r="S13" s="7"/>
      <c r="T13" s="7"/>
      <c r="U13" s="7"/>
      <c r="V13" s="7"/>
      <c r="W13" s="7">
        <v>944</v>
      </c>
      <c r="X13" s="13">
        <f t="shared" si="1"/>
        <v>1456</v>
      </c>
      <c r="Y13" s="22">
        <f t="shared" si="2"/>
        <v>-0.057005494505494504</v>
      </c>
      <c r="Z13" s="27"/>
      <c r="AA13" s="27"/>
      <c r="AB13" s="27">
        <v>3</v>
      </c>
      <c r="AC13" s="27">
        <v>18</v>
      </c>
      <c r="AD13" s="27"/>
      <c r="AE13" s="27">
        <v>58</v>
      </c>
      <c r="AF13" s="18">
        <f t="shared" si="3"/>
        <v>79</v>
      </c>
    </row>
    <row r="14" spans="1:32" ht="12.75">
      <c r="A14" s="21" t="s">
        <v>16</v>
      </c>
      <c r="B14" s="7"/>
      <c r="C14" s="7"/>
      <c r="D14" s="7">
        <v>4</v>
      </c>
      <c r="E14" s="7">
        <v>87</v>
      </c>
      <c r="F14" s="7">
        <v>9135</v>
      </c>
      <c r="G14" s="7"/>
      <c r="H14" s="7">
        <v>52</v>
      </c>
      <c r="I14" s="7"/>
      <c r="J14" s="7">
        <v>1</v>
      </c>
      <c r="K14" s="7">
        <v>21812</v>
      </c>
      <c r="L14" s="13">
        <f t="shared" si="0"/>
        <v>31091</v>
      </c>
      <c r="M14" s="7">
        <v>1</v>
      </c>
      <c r="N14" s="7">
        <v>5</v>
      </c>
      <c r="O14" s="7">
        <v>65</v>
      </c>
      <c r="P14" s="7">
        <v>6439</v>
      </c>
      <c r="Q14" s="7"/>
      <c r="R14" s="7">
        <v>53</v>
      </c>
      <c r="S14" s="7"/>
      <c r="T14" s="7">
        <v>1</v>
      </c>
      <c r="U14" s="7">
        <v>1</v>
      </c>
      <c r="V14" s="7">
        <v>1</v>
      </c>
      <c r="W14" s="7">
        <v>22502</v>
      </c>
      <c r="X14" s="13">
        <f t="shared" si="1"/>
        <v>29068</v>
      </c>
      <c r="Y14" s="22">
        <f t="shared" si="2"/>
        <v>0.06959543140222925</v>
      </c>
      <c r="Z14" s="27"/>
      <c r="AA14" s="27"/>
      <c r="AB14" s="27">
        <v>3</v>
      </c>
      <c r="AC14" s="27">
        <v>513</v>
      </c>
      <c r="AD14" s="27">
        <v>4</v>
      </c>
      <c r="AE14" s="27">
        <v>1628</v>
      </c>
      <c r="AF14" s="18">
        <f t="shared" si="3"/>
        <v>2148</v>
      </c>
    </row>
    <row r="15" spans="1:32" ht="12.75">
      <c r="A15" s="21" t="s">
        <v>17</v>
      </c>
      <c r="B15" s="7">
        <v>4</v>
      </c>
      <c r="C15" s="7"/>
      <c r="D15" s="7">
        <v>4</v>
      </c>
      <c r="E15" s="7">
        <v>60</v>
      </c>
      <c r="F15" s="7">
        <v>531</v>
      </c>
      <c r="G15" s="7"/>
      <c r="H15" s="7"/>
      <c r="I15" s="7"/>
      <c r="J15" s="7">
        <v>1</v>
      </c>
      <c r="K15" s="7">
        <v>1170</v>
      </c>
      <c r="L15" s="13">
        <f t="shared" si="0"/>
        <v>1770</v>
      </c>
      <c r="M15" s="7">
        <v>4</v>
      </c>
      <c r="N15" s="7">
        <v>5</v>
      </c>
      <c r="O15" s="7">
        <v>40</v>
      </c>
      <c r="P15" s="7">
        <v>598</v>
      </c>
      <c r="Q15" s="7"/>
      <c r="R15" s="7"/>
      <c r="S15" s="7"/>
      <c r="T15" s="7"/>
      <c r="U15" s="7"/>
      <c r="V15" s="7"/>
      <c r="W15" s="7">
        <v>1636</v>
      </c>
      <c r="X15" s="13">
        <f t="shared" si="1"/>
        <v>2283</v>
      </c>
      <c r="Y15" s="22">
        <f t="shared" si="2"/>
        <v>-0.22470433639947437</v>
      </c>
      <c r="Z15" s="27">
        <v>1</v>
      </c>
      <c r="AA15" s="27"/>
      <c r="AB15" s="27">
        <v>16</v>
      </c>
      <c r="AC15" s="27">
        <v>26</v>
      </c>
      <c r="AD15" s="27"/>
      <c r="AE15" s="27">
        <v>71</v>
      </c>
      <c r="AF15" s="18">
        <f t="shared" si="3"/>
        <v>114</v>
      </c>
    </row>
    <row r="16" spans="1:32" ht="12.75">
      <c r="A16" s="21" t="s">
        <v>18</v>
      </c>
      <c r="B16" s="7">
        <v>1</v>
      </c>
      <c r="C16" s="7"/>
      <c r="D16" s="7">
        <v>4</v>
      </c>
      <c r="E16" s="7">
        <v>203</v>
      </c>
      <c r="F16" s="7">
        <v>273</v>
      </c>
      <c r="G16" s="7"/>
      <c r="H16" s="7"/>
      <c r="I16" s="7"/>
      <c r="J16" s="7"/>
      <c r="K16" s="7">
        <v>651</v>
      </c>
      <c r="L16" s="13">
        <f t="shared" si="0"/>
        <v>1132</v>
      </c>
      <c r="M16" s="7"/>
      <c r="N16" s="7">
        <v>6</v>
      </c>
      <c r="O16" s="7">
        <v>51</v>
      </c>
      <c r="P16" s="7">
        <v>259</v>
      </c>
      <c r="Q16" s="7"/>
      <c r="R16" s="7">
        <v>1</v>
      </c>
      <c r="S16" s="7"/>
      <c r="T16" s="7"/>
      <c r="U16" s="7"/>
      <c r="V16" s="7"/>
      <c r="W16" s="7">
        <v>887</v>
      </c>
      <c r="X16" s="13">
        <f t="shared" si="1"/>
        <v>1204</v>
      </c>
      <c r="Y16" s="22">
        <f t="shared" si="2"/>
        <v>-0.059800664451827246</v>
      </c>
      <c r="Z16" s="27">
        <v>1</v>
      </c>
      <c r="AA16" s="27"/>
      <c r="AB16" s="27">
        <v>11</v>
      </c>
      <c r="AC16" s="27">
        <v>12</v>
      </c>
      <c r="AD16" s="27"/>
      <c r="AE16" s="27">
        <v>33</v>
      </c>
      <c r="AF16" s="18">
        <f t="shared" si="3"/>
        <v>57</v>
      </c>
    </row>
    <row r="17" spans="1:32" ht="12.75">
      <c r="A17" s="21" t="s">
        <v>19</v>
      </c>
      <c r="B17" s="7">
        <v>17</v>
      </c>
      <c r="C17" s="7">
        <v>1</v>
      </c>
      <c r="D17" s="7">
        <v>10</v>
      </c>
      <c r="E17" s="7">
        <v>182</v>
      </c>
      <c r="F17" s="7">
        <v>2516</v>
      </c>
      <c r="G17" s="7">
        <v>1</v>
      </c>
      <c r="H17" s="7">
        <v>4</v>
      </c>
      <c r="I17" s="7">
        <v>1</v>
      </c>
      <c r="J17" s="7">
        <v>2</v>
      </c>
      <c r="K17" s="7">
        <v>5187</v>
      </c>
      <c r="L17" s="13">
        <f t="shared" si="0"/>
        <v>7921</v>
      </c>
      <c r="M17" s="7">
        <v>13</v>
      </c>
      <c r="N17" s="7">
        <v>6</v>
      </c>
      <c r="O17" s="7">
        <v>69</v>
      </c>
      <c r="P17" s="7">
        <v>1998</v>
      </c>
      <c r="Q17" s="7"/>
      <c r="R17" s="7">
        <v>11</v>
      </c>
      <c r="S17" s="7"/>
      <c r="T17" s="7">
        <v>2</v>
      </c>
      <c r="U17" s="7"/>
      <c r="V17" s="7"/>
      <c r="W17" s="7">
        <v>7100</v>
      </c>
      <c r="X17" s="13">
        <f t="shared" si="1"/>
        <v>9199</v>
      </c>
      <c r="Y17" s="22">
        <f t="shared" si="2"/>
        <v>-0.13892814436351777</v>
      </c>
      <c r="Z17" s="27"/>
      <c r="AA17" s="27">
        <v>1</v>
      </c>
      <c r="AB17" s="27">
        <v>5</v>
      </c>
      <c r="AC17" s="27">
        <v>107</v>
      </c>
      <c r="AD17" s="27"/>
      <c r="AE17" s="27">
        <v>414</v>
      </c>
      <c r="AF17" s="18">
        <f t="shared" si="3"/>
        <v>527</v>
      </c>
    </row>
    <row r="18" spans="1:32" ht="12.75">
      <c r="A18" s="21" t="s">
        <v>20</v>
      </c>
      <c r="B18" s="7">
        <v>15</v>
      </c>
      <c r="C18" s="7"/>
      <c r="D18" s="7">
        <v>18</v>
      </c>
      <c r="E18" s="7">
        <v>203</v>
      </c>
      <c r="F18" s="7">
        <v>1033</v>
      </c>
      <c r="G18" s="7"/>
      <c r="H18" s="7"/>
      <c r="I18" s="7">
        <v>1</v>
      </c>
      <c r="J18" s="7"/>
      <c r="K18" s="7">
        <v>4036</v>
      </c>
      <c r="L18" s="13">
        <f t="shared" si="0"/>
        <v>5306</v>
      </c>
      <c r="M18" s="7">
        <v>9</v>
      </c>
      <c r="N18" s="7">
        <v>9</v>
      </c>
      <c r="O18" s="7">
        <v>206</v>
      </c>
      <c r="P18" s="7">
        <v>812</v>
      </c>
      <c r="Q18" s="7"/>
      <c r="R18" s="7">
        <v>4</v>
      </c>
      <c r="S18" s="7"/>
      <c r="T18" s="7"/>
      <c r="U18" s="7"/>
      <c r="V18" s="7"/>
      <c r="W18" s="7">
        <v>4382</v>
      </c>
      <c r="X18" s="13">
        <f t="shared" si="1"/>
        <v>5422</v>
      </c>
      <c r="Y18" s="22">
        <f t="shared" si="2"/>
        <v>-0.021394319439321283</v>
      </c>
      <c r="Z18" s="27">
        <v>1</v>
      </c>
      <c r="AA18" s="27">
        <v>1</v>
      </c>
      <c r="AB18" s="27">
        <v>10</v>
      </c>
      <c r="AC18" s="27">
        <v>105</v>
      </c>
      <c r="AD18" s="27"/>
      <c r="AE18" s="27">
        <v>262</v>
      </c>
      <c r="AF18" s="18">
        <f t="shared" si="3"/>
        <v>379</v>
      </c>
    </row>
    <row r="19" spans="1:32" ht="12.75">
      <c r="A19" s="21" t="s">
        <v>21</v>
      </c>
      <c r="B19" s="7">
        <v>1</v>
      </c>
      <c r="C19" s="7"/>
      <c r="D19" s="7">
        <v>4</v>
      </c>
      <c r="E19" s="7">
        <v>254</v>
      </c>
      <c r="F19" s="7">
        <v>307</v>
      </c>
      <c r="G19" s="7"/>
      <c r="H19" s="7"/>
      <c r="I19" s="7"/>
      <c r="J19" s="7"/>
      <c r="K19" s="7">
        <v>369</v>
      </c>
      <c r="L19" s="13">
        <f t="shared" si="0"/>
        <v>935</v>
      </c>
      <c r="M19" s="7">
        <v>5</v>
      </c>
      <c r="N19" s="7">
        <v>6</v>
      </c>
      <c r="O19" s="7">
        <v>125</v>
      </c>
      <c r="P19" s="7">
        <v>291</v>
      </c>
      <c r="Q19" s="7"/>
      <c r="R19" s="7"/>
      <c r="S19" s="7"/>
      <c r="T19" s="7"/>
      <c r="U19" s="7"/>
      <c r="V19" s="7"/>
      <c r="W19" s="7">
        <v>527</v>
      </c>
      <c r="X19" s="13">
        <f t="shared" si="1"/>
        <v>954</v>
      </c>
      <c r="Y19" s="22">
        <f t="shared" si="2"/>
        <v>-0.019916142557651992</v>
      </c>
      <c r="Z19" s="27"/>
      <c r="AA19" s="27"/>
      <c r="AB19" s="27">
        <v>11</v>
      </c>
      <c r="AC19" s="27">
        <v>4</v>
      </c>
      <c r="AD19" s="27"/>
      <c r="AE19" s="27">
        <v>19</v>
      </c>
      <c r="AF19" s="18">
        <f t="shared" si="3"/>
        <v>34</v>
      </c>
    </row>
    <row r="20" spans="1:32" ht="12.75">
      <c r="A20" s="21" t="s">
        <v>22</v>
      </c>
      <c r="B20" s="7">
        <v>2</v>
      </c>
      <c r="C20" s="7"/>
      <c r="D20" s="7">
        <v>3</v>
      </c>
      <c r="E20" s="7">
        <v>82</v>
      </c>
      <c r="F20" s="7">
        <v>253</v>
      </c>
      <c r="G20" s="7"/>
      <c r="H20" s="7">
        <v>1</v>
      </c>
      <c r="I20" s="7"/>
      <c r="J20" s="7"/>
      <c r="K20" s="7">
        <v>748</v>
      </c>
      <c r="L20" s="13">
        <f t="shared" si="0"/>
        <v>1089</v>
      </c>
      <c r="M20" s="7">
        <v>1</v>
      </c>
      <c r="N20" s="7">
        <v>1</v>
      </c>
      <c r="O20" s="7">
        <v>112</v>
      </c>
      <c r="P20" s="7">
        <v>249</v>
      </c>
      <c r="Q20" s="7"/>
      <c r="R20" s="7">
        <v>3</v>
      </c>
      <c r="S20" s="7"/>
      <c r="T20" s="7"/>
      <c r="U20" s="7"/>
      <c r="V20" s="7"/>
      <c r="W20" s="7">
        <v>952</v>
      </c>
      <c r="X20" s="13">
        <f t="shared" si="1"/>
        <v>1318</v>
      </c>
      <c r="Y20" s="22">
        <f t="shared" si="2"/>
        <v>-0.17374810318664644</v>
      </c>
      <c r="Z20" s="27">
        <v>1</v>
      </c>
      <c r="AA20" s="27"/>
      <c r="AB20" s="27">
        <v>6</v>
      </c>
      <c r="AC20" s="27">
        <v>7</v>
      </c>
      <c r="AD20" s="27"/>
      <c r="AE20" s="27">
        <v>40</v>
      </c>
      <c r="AF20" s="18">
        <f t="shared" si="3"/>
        <v>54</v>
      </c>
    </row>
    <row r="21" spans="1:32" ht="12.75">
      <c r="A21" s="21" t="s">
        <v>23</v>
      </c>
      <c r="B21" s="7">
        <v>9</v>
      </c>
      <c r="C21" s="7"/>
      <c r="D21" s="7">
        <v>23</v>
      </c>
      <c r="E21" s="7">
        <v>244</v>
      </c>
      <c r="F21" s="7">
        <v>1278</v>
      </c>
      <c r="G21" s="7"/>
      <c r="H21" s="7">
        <v>1</v>
      </c>
      <c r="I21" s="7"/>
      <c r="J21" s="7"/>
      <c r="K21" s="7">
        <v>2646</v>
      </c>
      <c r="L21" s="13">
        <f t="shared" si="0"/>
        <v>4201</v>
      </c>
      <c r="M21" s="7">
        <v>10</v>
      </c>
      <c r="N21" s="7">
        <v>18</v>
      </c>
      <c r="O21" s="7">
        <v>147</v>
      </c>
      <c r="P21" s="7">
        <v>664</v>
      </c>
      <c r="Q21" s="7"/>
      <c r="R21" s="7">
        <v>2</v>
      </c>
      <c r="S21" s="7"/>
      <c r="T21" s="7"/>
      <c r="U21" s="7"/>
      <c r="V21" s="7"/>
      <c r="W21" s="7">
        <v>3444</v>
      </c>
      <c r="X21" s="13">
        <f t="shared" si="1"/>
        <v>4285</v>
      </c>
      <c r="Y21" s="22">
        <f t="shared" si="2"/>
        <v>-0.019603267211201866</v>
      </c>
      <c r="Z21" s="27">
        <v>2</v>
      </c>
      <c r="AA21" s="27">
        <v>1</v>
      </c>
      <c r="AB21" s="27">
        <v>13</v>
      </c>
      <c r="AC21" s="27">
        <v>43</v>
      </c>
      <c r="AD21" s="27"/>
      <c r="AE21" s="27">
        <v>169</v>
      </c>
      <c r="AF21" s="18">
        <f t="shared" si="3"/>
        <v>228</v>
      </c>
    </row>
    <row r="22" spans="1:32" ht="12.75">
      <c r="A22" s="21" t="s">
        <v>24</v>
      </c>
      <c r="B22" s="7">
        <v>9</v>
      </c>
      <c r="C22" s="7"/>
      <c r="D22" s="7">
        <v>22</v>
      </c>
      <c r="E22" s="7">
        <v>1055</v>
      </c>
      <c r="F22" s="7">
        <v>517</v>
      </c>
      <c r="G22" s="7"/>
      <c r="H22" s="7"/>
      <c r="I22" s="7"/>
      <c r="J22" s="7"/>
      <c r="K22" s="7">
        <v>1598</v>
      </c>
      <c r="L22" s="13">
        <f t="shared" si="0"/>
        <v>3201</v>
      </c>
      <c r="M22" s="7">
        <v>6</v>
      </c>
      <c r="N22" s="7">
        <v>22</v>
      </c>
      <c r="O22" s="7">
        <v>282</v>
      </c>
      <c r="P22" s="7">
        <v>421</v>
      </c>
      <c r="Q22" s="7"/>
      <c r="R22" s="7">
        <v>1</v>
      </c>
      <c r="S22" s="7"/>
      <c r="T22" s="7"/>
      <c r="U22" s="7"/>
      <c r="V22" s="7"/>
      <c r="W22" s="7">
        <v>1938</v>
      </c>
      <c r="X22" s="13">
        <f t="shared" si="1"/>
        <v>2670</v>
      </c>
      <c r="Y22" s="22">
        <f t="shared" si="2"/>
        <v>0.19887640449438201</v>
      </c>
      <c r="Z22" s="27"/>
      <c r="AA22" s="27">
        <v>1</v>
      </c>
      <c r="AB22" s="27">
        <v>17</v>
      </c>
      <c r="AC22" s="27">
        <v>46</v>
      </c>
      <c r="AD22" s="27"/>
      <c r="AE22" s="27">
        <v>112</v>
      </c>
      <c r="AF22" s="18">
        <f t="shared" si="3"/>
        <v>176</v>
      </c>
    </row>
    <row r="23" spans="1:32" ht="12.75">
      <c r="A23" s="21" t="s">
        <v>25</v>
      </c>
      <c r="B23" s="7">
        <v>3</v>
      </c>
      <c r="C23" s="7"/>
      <c r="D23" s="7">
        <v>2</v>
      </c>
      <c r="E23" s="7">
        <v>240</v>
      </c>
      <c r="F23" s="7">
        <v>473</v>
      </c>
      <c r="G23" s="7"/>
      <c r="H23" s="7"/>
      <c r="I23" s="7"/>
      <c r="J23" s="7"/>
      <c r="K23" s="7">
        <v>1922</v>
      </c>
      <c r="L23" s="13">
        <f t="shared" si="0"/>
        <v>2640</v>
      </c>
      <c r="M23" s="7">
        <v>5</v>
      </c>
      <c r="N23" s="7">
        <v>4</v>
      </c>
      <c r="O23" s="7">
        <v>191</v>
      </c>
      <c r="P23" s="7">
        <v>437</v>
      </c>
      <c r="Q23" s="7"/>
      <c r="R23" s="7"/>
      <c r="S23" s="7"/>
      <c r="T23" s="7"/>
      <c r="U23" s="7"/>
      <c r="V23" s="7"/>
      <c r="W23" s="7">
        <v>2350</v>
      </c>
      <c r="X23" s="13">
        <f t="shared" si="1"/>
        <v>2987</v>
      </c>
      <c r="Y23" s="22">
        <f t="shared" si="2"/>
        <v>-0.1161700703046535</v>
      </c>
      <c r="Z23" s="27"/>
      <c r="AA23" s="27"/>
      <c r="AB23" s="27">
        <v>53</v>
      </c>
      <c r="AC23" s="27">
        <v>30</v>
      </c>
      <c r="AD23" s="27"/>
      <c r="AE23" s="27">
        <v>138</v>
      </c>
      <c r="AF23" s="18">
        <f t="shared" si="3"/>
        <v>221</v>
      </c>
    </row>
    <row r="24" spans="1:32" ht="12.75">
      <c r="A24" s="21" t="s">
        <v>26</v>
      </c>
      <c r="B24" s="7">
        <v>4</v>
      </c>
      <c r="C24" s="7"/>
      <c r="D24" s="7"/>
      <c r="E24" s="7">
        <v>96</v>
      </c>
      <c r="F24" s="7">
        <v>205</v>
      </c>
      <c r="G24" s="7"/>
      <c r="H24" s="7">
        <v>1</v>
      </c>
      <c r="I24" s="7"/>
      <c r="J24" s="7"/>
      <c r="K24" s="7">
        <v>1047</v>
      </c>
      <c r="L24" s="13">
        <f t="shared" si="0"/>
        <v>1353</v>
      </c>
      <c r="M24" s="7">
        <v>2</v>
      </c>
      <c r="N24" s="7"/>
      <c r="O24" s="7">
        <v>26</v>
      </c>
      <c r="P24" s="7">
        <v>193</v>
      </c>
      <c r="Q24" s="7"/>
      <c r="R24" s="7"/>
      <c r="S24" s="7"/>
      <c r="T24" s="7"/>
      <c r="U24" s="7"/>
      <c r="V24" s="7"/>
      <c r="W24" s="7">
        <v>1144</v>
      </c>
      <c r="X24" s="13">
        <f t="shared" si="1"/>
        <v>1365</v>
      </c>
      <c r="Y24" s="22">
        <f t="shared" si="2"/>
        <v>-0.008791208791208791</v>
      </c>
      <c r="Z24" s="27"/>
      <c r="AA24" s="27"/>
      <c r="AB24" s="27">
        <v>21</v>
      </c>
      <c r="AC24" s="27">
        <v>18</v>
      </c>
      <c r="AD24" s="27"/>
      <c r="AE24" s="27">
        <v>71</v>
      </c>
      <c r="AF24" s="18">
        <f t="shared" si="3"/>
        <v>110</v>
      </c>
    </row>
    <row r="25" spans="1:32" ht="12.75">
      <c r="A25" s="21" t="s">
        <v>27</v>
      </c>
      <c r="B25" s="7">
        <v>1</v>
      </c>
      <c r="C25" s="7"/>
      <c r="D25" s="7">
        <v>3</v>
      </c>
      <c r="E25" s="7">
        <v>111</v>
      </c>
      <c r="F25" s="7">
        <v>225</v>
      </c>
      <c r="G25" s="7"/>
      <c r="H25" s="7">
        <v>5</v>
      </c>
      <c r="I25" s="7"/>
      <c r="J25" s="7"/>
      <c r="K25" s="7">
        <v>1115</v>
      </c>
      <c r="L25" s="13">
        <f t="shared" si="0"/>
        <v>1460</v>
      </c>
      <c r="M25" s="7">
        <v>3</v>
      </c>
      <c r="N25" s="7">
        <v>3</v>
      </c>
      <c r="O25" s="7">
        <v>101</v>
      </c>
      <c r="P25" s="7">
        <v>228</v>
      </c>
      <c r="Q25" s="7"/>
      <c r="R25" s="7">
        <v>4</v>
      </c>
      <c r="S25" s="7"/>
      <c r="T25" s="7"/>
      <c r="U25" s="7"/>
      <c r="V25" s="7"/>
      <c r="W25" s="7">
        <v>1486</v>
      </c>
      <c r="X25" s="13">
        <f t="shared" si="1"/>
        <v>1825</v>
      </c>
      <c r="Y25" s="22">
        <f t="shared" si="2"/>
        <v>-0.2</v>
      </c>
      <c r="Z25" s="27">
        <v>1</v>
      </c>
      <c r="AA25" s="27"/>
      <c r="AB25" s="27">
        <v>10</v>
      </c>
      <c r="AC25" s="27">
        <v>10</v>
      </c>
      <c r="AD25" s="27"/>
      <c r="AE25" s="27">
        <v>58</v>
      </c>
      <c r="AF25" s="18">
        <f t="shared" si="3"/>
        <v>79</v>
      </c>
    </row>
    <row r="26" spans="1:32" ht="12.75">
      <c r="A26" s="21" t="s">
        <v>28</v>
      </c>
      <c r="B26" s="7">
        <v>3</v>
      </c>
      <c r="C26" s="7"/>
      <c r="D26" s="7">
        <v>27</v>
      </c>
      <c r="E26" s="7">
        <v>390</v>
      </c>
      <c r="F26" s="7">
        <v>357</v>
      </c>
      <c r="G26" s="7"/>
      <c r="H26" s="7"/>
      <c r="I26" s="7">
        <v>2</v>
      </c>
      <c r="J26" s="7"/>
      <c r="K26" s="7">
        <v>565</v>
      </c>
      <c r="L26" s="13">
        <f t="shared" si="0"/>
        <v>1344</v>
      </c>
      <c r="M26" s="7">
        <v>4</v>
      </c>
      <c r="N26" s="7">
        <v>38</v>
      </c>
      <c r="O26" s="7">
        <v>314</v>
      </c>
      <c r="P26" s="7">
        <v>360</v>
      </c>
      <c r="Q26" s="7"/>
      <c r="R26" s="7">
        <v>1</v>
      </c>
      <c r="S26" s="7"/>
      <c r="T26" s="7"/>
      <c r="U26" s="7"/>
      <c r="V26" s="7"/>
      <c r="W26" s="7">
        <v>724</v>
      </c>
      <c r="X26" s="13">
        <f t="shared" si="1"/>
        <v>1441</v>
      </c>
      <c r="Y26" s="22">
        <f t="shared" si="2"/>
        <v>-0.06731436502428868</v>
      </c>
      <c r="Z26" s="27"/>
      <c r="AA26" s="27">
        <v>1</v>
      </c>
      <c r="AB26" s="27">
        <v>20</v>
      </c>
      <c r="AC26" s="27">
        <v>17</v>
      </c>
      <c r="AD26" s="27"/>
      <c r="AE26" s="27">
        <v>43</v>
      </c>
      <c r="AF26" s="18">
        <f t="shared" si="3"/>
        <v>81</v>
      </c>
    </row>
    <row r="27" spans="1:32" ht="12.75">
      <c r="A27" s="21" t="s">
        <v>29</v>
      </c>
      <c r="B27" s="7">
        <v>3</v>
      </c>
      <c r="C27" s="7"/>
      <c r="D27" s="7">
        <v>7</v>
      </c>
      <c r="E27" s="7">
        <v>335</v>
      </c>
      <c r="F27" s="7">
        <v>479</v>
      </c>
      <c r="G27" s="7"/>
      <c r="H27" s="7"/>
      <c r="I27" s="7"/>
      <c r="J27" s="7"/>
      <c r="K27" s="7">
        <v>1475</v>
      </c>
      <c r="L27" s="13">
        <f t="shared" si="0"/>
        <v>2299</v>
      </c>
      <c r="M27" s="7">
        <v>4</v>
      </c>
      <c r="N27" s="7">
        <v>2</v>
      </c>
      <c r="O27" s="7">
        <v>148</v>
      </c>
      <c r="P27" s="7">
        <v>467</v>
      </c>
      <c r="Q27" s="7"/>
      <c r="R27" s="7">
        <v>4</v>
      </c>
      <c r="S27" s="7"/>
      <c r="T27" s="7"/>
      <c r="U27" s="7"/>
      <c r="V27" s="7"/>
      <c r="W27" s="7">
        <v>1945</v>
      </c>
      <c r="X27" s="13">
        <f t="shared" si="1"/>
        <v>2570</v>
      </c>
      <c r="Y27" s="22">
        <f t="shared" si="2"/>
        <v>-0.10544747081712062</v>
      </c>
      <c r="Z27" s="27"/>
      <c r="AA27" s="27"/>
      <c r="AB27" s="27">
        <v>4</v>
      </c>
      <c r="AC27" s="27">
        <v>21</v>
      </c>
      <c r="AD27" s="27"/>
      <c r="AE27" s="27">
        <v>101</v>
      </c>
      <c r="AF27" s="18">
        <f t="shared" si="3"/>
        <v>126</v>
      </c>
    </row>
    <row r="28" spans="1:32" ht="12.75">
      <c r="A28" s="21" t="s">
        <v>30</v>
      </c>
      <c r="B28" s="7">
        <v>4</v>
      </c>
      <c r="C28" s="7"/>
      <c r="D28" s="7">
        <v>4</v>
      </c>
      <c r="E28" s="7">
        <v>154</v>
      </c>
      <c r="F28" s="7">
        <v>230</v>
      </c>
      <c r="G28" s="7"/>
      <c r="H28" s="7"/>
      <c r="I28" s="7"/>
      <c r="J28" s="7"/>
      <c r="K28" s="7">
        <v>598</v>
      </c>
      <c r="L28" s="13">
        <f t="shared" si="0"/>
        <v>990</v>
      </c>
      <c r="M28" s="7">
        <v>4</v>
      </c>
      <c r="N28" s="7">
        <v>3</v>
      </c>
      <c r="O28" s="7">
        <v>95</v>
      </c>
      <c r="P28" s="7">
        <v>191</v>
      </c>
      <c r="Q28" s="7"/>
      <c r="R28" s="7"/>
      <c r="S28" s="7"/>
      <c r="T28" s="7"/>
      <c r="U28" s="7"/>
      <c r="V28" s="7"/>
      <c r="W28" s="7">
        <v>786</v>
      </c>
      <c r="X28" s="13">
        <f t="shared" si="1"/>
        <v>1079</v>
      </c>
      <c r="Y28" s="22">
        <f t="shared" si="2"/>
        <v>-0.082483781278962</v>
      </c>
      <c r="Z28" s="27">
        <v>1</v>
      </c>
      <c r="AA28" s="27"/>
      <c r="AB28" s="27">
        <v>13</v>
      </c>
      <c r="AC28" s="27">
        <v>42</v>
      </c>
      <c r="AD28" s="27"/>
      <c r="AE28" s="27">
        <v>43</v>
      </c>
      <c r="AF28" s="18">
        <f t="shared" si="3"/>
        <v>99</v>
      </c>
    </row>
    <row r="29" spans="1:32" ht="12.75">
      <c r="A29" s="21" t="s">
        <v>31</v>
      </c>
      <c r="B29" s="7">
        <v>4</v>
      </c>
      <c r="C29" s="7"/>
      <c r="D29" s="7">
        <v>20</v>
      </c>
      <c r="E29" s="7">
        <v>341</v>
      </c>
      <c r="F29" s="7">
        <v>1428</v>
      </c>
      <c r="G29" s="7"/>
      <c r="H29" s="7"/>
      <c r="I29" s="7"/>
      <c r="J29" s="7"/>
      <c r="K29" s="7">
        <v>3921</v>
      </c>
      <c r="L29" s="13">
        <f t="shared" si="0"/>
        <v>5714</v>
      </c>
      <c r="M29" s="7">
        <v>2</v>
      </c>
      <c r="N29" s="7">
        <v>13</v>
      </c>
      <c r="O29" s="7">
        <v>370</v>
      </c>
      <c r="P29" s="7">
        <v>1441</v>
      </c>
      <c r="Q29" s="7"/>
      <c r="R29" s="7">
        <v>3</v>
      </c>
      <c r="S29" s="7"/>
      <c r="T29" s="7"/>
      <c r="U29" s="7"/>
      <c r="V29" s="7"/>
      <c r="W29" s="7">
        <v>4531</v>
      </c>
      <c r="X29" s="13">
        <f t="shared" si="1"/>
        <v>6360</v>
      </c>
      <c r="Y29" s="22">
        <f t="shared" si="2"/>
        <v>-0.10157232704402516</v>
      </c>
      <c r="Z29" s="27"/>
      <c r="AA29" s="27">
        <v>1</v>
      </c>
      <c r="AB29" s="27">
        <v>19</v>
      </c>
      <c r="AC29" s="27">
        <v>51</v>
      </c>
      <c r="AD29" s="27"/>
      <c r="AE29" s="27">
        <v>302</v>
      </c>
      <c r="AF29" s="18">
        <f t="shared" si="3"/>
        <v>373</v>
      </c>
    </row>
    <row r="30" spans="1:32" ht="12.75">
      <c r="A30" s="21" t="s">
        <v>32</v>
      </c>
      <c r="B30" s="7">
        <v>1</v>
      </c>
      <c r="C30" s="7"/>
      <c r="D30" s="7">
        <v>3</v>
      </c>
      <c r="E30" s="7">
        <v>31</v>
      </c>
      <c r="F30" s="7">
        <v>1105</v>
      </c>
      <c r="G30" s="7"/>
      <c r="H30" s="7">
        <v>3</v>
      </c>
      <c r="I30" s="7"/>
      <c r="J30" s="7"/>
      <c r="K30" s="7">
        <v>6807</v>
      </c>
      <c r="L30" s="13">
        <f t="shared" si="0"/>
        <v>7950</v>
      </c>
      <c r="M30" s="7">
        <v>2</v>
      </c>
      <c r="N30" s="7">
        <v>4</v>
      </c>
      <c r="O30" s="7">
        <v>25</v>
      </c>
      <c r="P30" s="7">
        <v>1044</v>
      </c>
      <c r="Q30" s="7"/>
      <c r="R30" s="7">
        <v>11</v>
      </c>
      <c r="S30" s="7"/>
      <c r="T30" s="7"/>
      <c r="U30" s="7"/>
      <c r="V30" s="7"/>
      <c r="W30" s="7">
        <v>6847</v>
      </c>
      <c r="X30" s="13">
        <f t="shared" si="1"/>
        <v>7933</v>
      </c>
      <c r="Y30" s="22">
        <f t="shared" si="2"/>
        <v>0.0021429471826547334</v>
      </c>
      <c r="Z30" s="27">
        <v>1</v>
      </c>
      <c r="AA30" s="27"/>
      <c r="AB30" s="27">
        <v>1</v>
      </c>
      <c r="AC30" s="27">
        <v>39</v>
      </c>
      <c r="AD30" s="27"/>
      <c r="AE30" s="27">
        <v>449</v>
      </c>
      <c r="AF30" s="18">
        <f t="shared" si="3"/>
        <v>490</v>
      </c>
    </row>
    <row r="31" spans="1:32" ht="12.75">
      <c r="A31" s="21" t="s">
        <v>33</v>
      </c>
      <c r="B31" s="7">
        <v>3</v>
      </c>
      <c r="C31" s="7"/>
      <c r="D31" s="7">
        <v>24</v>
      </c>
      <c r="E31" s="7">
        <v>377</v>
      </c>
      <c r="F31" s="7">
        <v>1039</v>
      </c>
      <c r="G31" s="7"/>
      <c r="H31" s="7"/>
      <c r="I31" s="7">
        <v>1</v>
      </c>
      <c r="J31" s="7">
        <v>1</v>
      </c>
      <c r="K31" s="7">
        <v>1809</v>
      </c>
      <c r="L31" s="13">
        <f t="shared" si="0"/>
        <v>3254</v>
      </c>
      <c r="M31" s="7">
        <v>3</v>
      </c>
      <c r="N31" s="7">
        <v>4</v>
      </c>
      <c r="O31" s="7">
        <v>229</v>
      </c>
      <c r="P31" s="7">
        <v>700</v>
      </c>
      <c r="Q31" s="7"/>
      <c r="R31" s="7">
        <v>1</v>
      </c>
      <c r="S31" s="7"/>
      <c r="T31" s="7"/>
      <c r="U31" s="7"/>
      <c r="V31" s="7"/>
      <c r="W31" s="7">
        <v>2353</v>
      </c>
      <c r="X31" s="13">
        <f t="shared" si="1"/>
        <v>3290</v>
      </c>
      <c r="Y31" s="22">
        <f t="shared" si="2"/>
        <v>-0.01094224924012158</v>
      </c>
      <c r="Z31" s="27"/>
      <c r="AA31" s="27">
        <v>1</v>
      </c>
      <c r="AB31" s="27">
        <v>11</v>
      </c>
      <c r="AC31" s="27">
        <v>201</v>
      </c>
      <c r="AD31" s="27"/>
      <c r="AE31" s="27">
        <v>133</v>
      </c>
      <c r="AF31" s="18">
        <f t="shared" si="3"/>
        <v>346</v>
      </c>
    </row>
    <row r="32" spans="1:32" ht="12.75">
      <c r="A32" s="21" t="s">
        <v>34</v>
      </c>
      <c r="B32" s="7"/>
      <c r="C32" s="7"/>
      <c r="D32" s="7">
        <v>4</v>
      </c>
      <c r="E32" s="7">
        <v>178</v>
      </c>
      <c r="F32" s="7">
        <v>181</v>
      </c>
      <c r="G32" s="7"/>
      <c r="H32" s="7"/>
      <c r="I32" s="7"/>
      <c r="J32" s="7"/>
      <c r="K32" s="7">
        <v>603</v>
      </c>
      <c r="L32" s="13">
        <f t="shared" si="0"/>
        <v>966</v>
      </c>
      <c r="M32" s="7"/>
      <c r="N32" s="7">
        <v>4</v>
      </c>
      <c r="O32" s="7">
        <v>196</v>
      </c>
      <c r="P32" s="7">
        <v>229</v>
      </c>
      <c r="Q32" s="7"/>
      <c r="R32" s="7"/>
      <c r="S32" s="7"/>
      <c r="T32" s="7"/>
      <c r="U32" s="7"/>
      <c r="V32" s="7"/>
      <c r="W32" s="7">
        <v>864</v>
      </c>
      <c r="X32" s="13">
        <f t="shared" si="1"/>
        <v>1293</v>
      </c>
      <c r="Y32" s="22">
        <f t="shared" si="2"/>
        <v>-0.2529002320185615</v>
      </c>
      <c r="Z32" s="27"/>
      <c r="AA32" s="27"/>
      <c r="AB32" s="27">
        <v>4</v>
      </c>
      <c r="AC32" s="27">
        <v>10</v>
      </c>
      <c r="AD32" s="27"/>
      <c r="AE32" s="27">
        <v>43</v>
      </c>
      <c r="AF32" s="18">
        <f t="shared" si="3"/>
        <v>57</v>
      </c>
    </row>
    <row r="33" spans="1:32" ht="12.75">
      <c r="A33" s="21" t="s">
        <v>35</v>
      </c>
      <c r="B33" s="7">
        <v>7</v>
      </c>
      <c r="C33" s="7"/>
      <c r="D33" s="7">
        <v>16</v>
      </c>
      <c r="E33" s="7">
        <v>229</v>
      </c>
      <c r="F33" s="7">
        <v>1296</v>
      </c>
      <c r="G33" s="7"/>
      <c r="H33" s="7"/>
      <c r="I33" s="7"/>
      <c r="J33" s="7"/>
      <c r="K33" s="7">
        <v>1850</v>
      </c>
      <c r="L33" s="13">
        <f t="shared" si="0"/>
        <v>3398</v>
      </c>
      <c r="M33" s="7">
        <v>4</v>
      </c>
      <c r="N33" s="7">
        <v>20</v>
      </c>
      <c r="O33" s="7">
        <v>215</v>
      </c>
      <c r="P33" s="7">
        <v>1143</v>
      </c>
      <c r="Q33" s="7"/>
      <c r="R33" s="7">
        <v>3</v>
      </c>
      <c r="S33" s="7"/>
      <c r="T33" s="7"/>
      <c r="U33" s="7"/>
      <c r="V33" s="7"/>
      <c r="W33" s="7">
        <v>2243</v>
      </c>
      <c r="X33" s="13">
        <f t="shared" si="1"/>
        <v>3628</v>
      </c>
      <c r="Y33" s="22">
        <f t="shared" si="2"/>
        <v>-0.06339581036383682</v>
      </c>
      <c r="Z33" s="27"/>
      <c r="AA33" s="27"/>
      <c r="AB33" s="27">
        <v>10</v>
      </c>
      <c r="AC33" s="27">
        <v>56</v>
      </c>
      <c r="AD33" s="27"/>
      <c r="AE33" s="27">
        <v>108</v>
      </c>
      <c r="AF33" s="18">
        <f t="shared" si="3"/>
        <v>174</v>
      </c>
    </row>
    <row r="34" spans="1:32" ht="12.75">
      <c r="A34" s="21" t="s">
        <v>36</v>
      </c>
      <c r="B34" s="7">
        <v>1</v>
      </c>
      <c r="C34" s="7"/>
      <c r="D34" s="7">
        <v>12</v>
      </c>
      <c r="E34" s="7">
        <v>202</v>
      </c>
      <c r="F34" s="7">
        <v>597</v>
      </c>
      <c r="G34" s="7"/>
      <c r="H34" s="7"/>
      <c r="I34" s="7"/>
      <c r="J34" s="7"/>
      <c r="K34" s="7">
        <v>1209</v>
      </c>
      <c r="L34" s="13">
        <f t="shared" si="0"/>
        <v>2021</v>
      </c>
      <c r="M34" s="7">
        <v>2</v>
      </c>
      <c r="N34" s="7">
        <v>10</v>
      </c>
      <c r="O34" s="7">
        <v>234</v>
      </c>
      <c r="P34" s="7">
        <v>557</v>
      </c>
      <c r="Q34" s="7"/>
      <c r="R34" s="7"/>
      <c r="S34" s="7"/>
      <c r="T34" s="7"/>
      <c r="U34" s="7"/>
      <c r="V34" s="7"/>
      <c r="W34" s="7">
        <v>1449</v>
      </c>
      <c r="X34" s="13">
        <f t="shared" si="1"/>
        <v>2252</v>
      </c>
      <c r="Y34" s="22">
        <f t="shared" si="2"/>
        <v>-0.10257548845470693</v>
      </c>
      <c r="Z34" s="27"/>
      <c r="AA34" s="27"/>
      <c r="AB34" s="27">
        <v>6</v>
      </c>
      <c r="AC34" s="27">
        <v>25</v>
      </c>
      <c r="AD34" s="27"/>
      <c r="AE34" s="27">
        <v>83</v>
      </c>
      <c r="AF34" s="18">
        <f t="shared" si="3"/>
        <v>114</v>
      </c>
    </row>
    <row r="35" spans="1:32" ht="12.75">
      <c r="A35" s="21" t="s">
        <v>37</v>
      </c>
      <c r="B35" s="7">
        <v>6</v>
      </c>
      <c r="C35" s="7"/>
      <c r="D35" s="7">
        <v>8</v>
      </c>
      <c r="E35" s="7">
        <v>306</v>
      </c>
      <c r="F35" s="7">
        <v>446</v>
      </c>
      <c r="G35" s="7"/>
      <c r="H35" s="7"/>
      <c r="I35" s="7"/>
      <c r="J35" s="7"/>
      <c r="K35" s="7">
        <v>1026</v>
      </c>
      <c r="L35" s="13">
        <f t="shared" si="0"/>
        <v>1792</v>
      </c>
      <c r="M35" s="7">
        <v>8</v>
      </c>
      <c r="N35" s="7">
        <v>7</v>
      </c>
      <c r="O35" s="7">
        <v>158</v>
      </c>
      <c r="P35" s="7">
        <v>309</v>
      </c>
      <c r="Q35" s="7"/>
      <c r="R35" s="7"/>
      <c r="S35" s="7"/>
      <c r="T35" s="7"/>
      <c r="U35" s="7"/>
      <c r="V35" s="7"/>
      <c r="W35" s="7">
        <v>1334</v>
      </c>
      <c r="X35" s="13">
        <f t="shared" si="1"/>
        <v>1816</v>
      </c>
      <c r="Y35" s="22">
        <f t="shared" si="2"/>
        <v>-0.013215859030837005</v>
      </c>
      <c r="Z35" s="27"/>
      <c r="AA35" s="27"/>
      <c r="AB35" s="27">
        <v>70</v>
      </c>
      <c r="AC35" s="27">
        <v>67</v>
      </c>
      <c r="AD35" s="27"/>
      <c r="AE35" s="27">
        <v>47</v>
      </c>
      <c r="AF35" s="18">
        <f t="shared" si="3"/>
        <v>184</v>
      </c>
    </row>
    <row r="36" spans="1:32" ht="12.75">
      <c r="A36" s="21" t="s">
        <v>38</v>
      </c>
      <c r="B36" s="7">
        <v>3</v>
      </c>
      <c r="C36" s="7"/>
      <c r="D36" s="7">
        <v>18</v>
      </c>
      <c r="E36" s="7">
        <v>229</v>
      </c>
      <c r="F36" s="7">
        <v>964</v>
      </c>
      <c r="G36" s="7"/>
      <c r="H36" s="7">
        <v>1</v>
      </c>
      <c r="I36" s="7"/>
      <c r="J36" s="7"/>
      <c r="K36" s="7">
        <v>2698</v>
      </c>
      <c r="L36" s="13">
        <f t="shared" si="0"/>
        <v>3913</v>
      </c>
      <c r="M36" s="7">
        <v>5</v>
      </c>
      <c r="N36" s="7">
        <v>17</v>
      </c>
      <c r="O36" s="7">
        <v>200</v>
      </c>
      <c r="P36" s="7">
        <v>898</v>
      </c>
      <c r="Q36" s="7"/>
      <c r="R36" s="7">
        <v>3</v>
      </c>
      <c r="S36" s="7"/>
      <c r="T36" s="7"/>
      <c r="U36" s="7"/>
      <c r="V36" s="7"/>
      <c r="W36" s="7">
        <v>3368</v>
      </c>
      <c r="X36" s="13">
        <f t="shared" si="1"/>
        <v>4491</v>
      </c>
      <c r="Y36" s="22">
        <f t="shared" si="2"/>
        <v>-0.12870184814072588</v>
      </c>
      <c r="Z36" s="27"/>
      <c r="AA36" s="27"/>
      <c r="AB36" s="27">
        <v>7</v>
      </c>
      <c r="AC36" s="27">
        <v>81</v>
      </c>
      <c r="AD36" s="27"/>
      <c r="AE36" s="27">
        <v>183</v>
      </c>
      <c r="AF36" s="18">
        <f t="shared" si="3"/>
        <v>271</v>
      </c>
    </row>
    <row r="37" spans="1:32" ht="12.75">
      <c r="A37" s="21" t="s">
        <v>39</v>
      </c>
      <c r="B37" s="7">
        <v>12</v>
      </c>
      <c r="C37" s="7"/>
      <c r="D37" s="7">
        <v>10</v>
      </c>
      <c r="E37" s="7">
        <v>119</v>
      </c>
      <c r="F37" s="7">
        <v>446</v>
      </c>
      <c r="G37" s="7"/>
      <c r="H37" s="7"/>
      <c r="I37" s="7"/>
      <c r="J37" s="7"/>
      <c r="K37" s="7">
        <v>1082</v>
      </c>
      <c r="L37" s="13">
        <f t="shared" si="0"/>
        <v>1669</v>
      </c>
      <c r="M37" s="7">
        <v>5</v>
      </c>
      <c r="N37" s="7">
        <v>7</v>
      </c>
      <c r="O37" s="7">
        <v>66</v>
      </c>
      <c r="P37" s="7">
        <v>417</v>
      </c>
      <c r="Q37" s="7"/>
      <c r="R37" s="7">
        <v>2</v>
      </c>
      <c r="S37" s="7"/>
      <c r="T37" s="7"/>
      <c r="U37" s="7"/>
      <c r="V37" s="7"/>
      <c r="W37" s="7">
        <v>1388</v>
      </c>
      <c r="X37" s="13">
        <f t="shared" si="1"/>
        <v>1885</v>
      </c>
      <c r="Y37" s="22">
        <f t="shared" si="2"/>
        <v>-0.11458885941644563</v>
      </c>
      <c r="Z37" s="27">
        <v>2</v>
      </c>
      <c r="AA37" s="27">
        <v>3</v>
      </c>
      <c r="AB37" s="27">
        <v>3</v>
      </c>
      <c r="AC37" s="27">
        <v>21</v>
      </c>
      <c r="AD37" s="27"/>
      <c r="AE37" s="27">
        <v>63</v>
      </c>
      <c r="AF37" s="18">
        <f t="shared" si="3"/>
        <v>92</v>
      </c>
    </row>
    <row r="38" spans="1:32" ht="12.75">
      <c r="A38" s="21" t="s">
        <v>40</v>
      </c>
      <c r="B38" s="7">
        <v>7</v>
      </c>
      <c r="C38" s="7"/>
      <c r="D38" s="7">
        <v>7</v>
      </c>
      <c r="E38" s="7">
        <v>69</v>
      </c>
      <c r="F38" s="7">
        <v>933</v>
      </c>
      <c r="G38" s="7"/>
      <c r="H38" s="7">
        <v>1</v>
      </c>
      <c r="I38" s="7"/>
      <c r="J38" s="7"/>
      <c r="K38" s="7">
        <v>2270</v>
      </c>
      <c r="L38" s="13">
        <f t="shared" si="0"/>
        <v>3287</v>
      </c>
      <c r="M38" s="7">
        <v>2</v>
      </c>
      <c r="N38" s="7">
        <v>9</v>
      </c>
      <c r="O38" s="7">
        <v>85</v>
      </c>
      <c r="P38" s="7">
        <v>935</v>
      </c>
      <c r="Q38" s="7"/>
      <c r="R38" s="7"/>
      <c r="S38" s="7">
        <v>1</v>
      </c>
      <c r="T38" s="7"/>
      <c r="U38" s="7"/>
      <c r="V38" s="7"/>
      <c r="W38" s="7">
        <v>2624</v>
      </c>
      <c r="X38" s="13">
        <f t="shared" si="1"/>
        <v>3656</v>
      </c>
      <c r="Y38" s="22">
        <f t="shared" si="2"/>
        <v>-0.10092997811816193</v>
      </c>
      <c r="Z38" s="27"/>
      <c r="AA38" s="27"/>
      <c r="AB38" s="27">
        <v>2</v>
      </c>
      <c r="AC38" s="27">
        <v>41</v>
      </c>
      <c r="AD38" s="27"/>
      <c r="AE38" s="27">
        <v>145</v>
      </c>
      <c r="AF38" s="18">
        <f t="shared" si="3"/>
        <v>188</v>
      </c>
    </row>
    <row r="39" spans="1:32" ht="12.75">
      <c r="A39" s="21" t="s">
        <v>41</v>
      </c>
      <c r="B39" s="7">
        <v>1</v>
      </c>
      <c r="C39" s="7"/>
      <c r="D39" s="7">
        <v>12</v>
      </c>
      <c r="E39" s="7">
        <v>209</v>
      </c>
      <c r="F39" s="7">
        <v>684</v>
      </c>
      <c r="G39" s="7"/>
      <c r="H39" s="7"/>
      <c r="I39" s="7"/>
      <c r="J39" s="7"/>
      <c r="K39" s="7">
        <v>2079</v>
      </c>
      <c r="L39" s="13">
        <f t="shared" si="0"/>
        <v>2985</v>
      </c>
      <c r="M39" s="7"/>
      <c r="N39" s="7">
        <v>16</v>
      </c>
      <c r="O39" s="7">
        <v>246</v>
      </c>
      <c r="P39" s="7">
        <v>614</v>
      </c>
      <c r="Q39" s="7"/>
      <c r="R39" s="7">
        <v>1</v>
      </c>
      <c r="S39" s="7"/>
      <c r="T39" s="7"/>
      <c r="U39" s="7"/>
      <c r="V39" s="7"/>
      <c r="W39" s="7">
        <v>2492</v>
      </c>
      <c r="X39" s="13">
        <f t="shared" si="1"/>
        <v>3369</v>
      </c>
      <c r="Y39" s="22">
        <f t="shared" si="2"/>
        <v>-0.11398040961709706</v>
      </c>
      <c r="Z39" s="27"/>
      <c r="AA39" s="27">
        <v>1</v>
      </c>
      <c r="AB39" s="27">
        <v>8</v>
      </c>
      <c r="AC39" s="27">
        <v>30</v>
      </c>
      <c r="AD39" s="27"/>
      <c r="AE39" s="27">
        <v>107</v>
      </c>
      <c r="AF39" s="18">
        <f t="shared" si="3"/>
        <v>146</v>
      </c>
    </row>
    <row r="40" spans="1:32" ht="12.75">
      <c r="A40" s="21" t="s">
        <v>42</v>
      </c>
      <c r="B40" s="7">
        <v>6</v>
      </c>
      <c r="C40" s="7"/>
      <c r="D40" s="7">
        <v>20</v>
      </c>
      <c r="E40" s="7">
        <v>134</v>
      </c>
      <c r="F40" s="7">
        <v>668</v>
      </c>
      <c r="G40" s="7"/>
      <c r="H40" s="7"/>
      <c r="I40" s="7"/>
      <c r="J40" s="7"/>
      <c r="K40" s="7">
        <v>661</v>
      </c>
      <c r="L40" s="13">
        <f t="shared" si="0"/>
        <v>1489</v>
      </c>
      <c r="M40" s="7"/>
      <c r="N40" s="7">
        <v>17</v>
      </c>
      <c r="O40" s="7">
        <v>117</v>
      </c>
      <c r="P40" s="7">
        <v>543</v>
      </c>
      <c r="Q40" s="7"/>
      <c r="R40" s="7"/>
      <c r="S40" s="7"/>
      <c r="T40" s="7"/>
      <c r="U40" s="7"/>
      <c r="V40" s="7"/>
      <c r="W40" s="7">
        <v>943</v>
      </c>
      <c r="X40" s="13">
        <f t="shared" si="1"/>
        <v>1620</v>
      </c>
      <c r="Y40" s="22">
        <f t="shared" si="2"/>
        <v>-0.0808641975308642</v>
      </c>
      <c r="Z40" s="27">
        <v>1</v>
      </c>
      <c r="AA40" s="27"/>
      <c r="AB40" s="27">
        <v>1</v>
      </c>
      <c r="AC40" s="27">
        <v>77</v>
      </c>
      <c r="AD40" s="27"/>
      <c r="AE40" s="27">
        <v>48</v>
      </c>
      <c r="AF40" s="18">
        <f t="shared" si="3"/>
        <v>127</v>
      </c>
    </row>
    <row r="41" spans="1:32" ht="12.75">
      <c r="A41" s="21" t="s">
        <v>43</v>
      </c>
      <c r="B41" s="7">
        <v>5</v>
      </c>
      <c r="C41" s="7"/>
      <c r="D41" s="7">
        <v>4</v>
      </c>
      <c r="E41" s="7">
        <v>120</v>
      </c>
      <c r="F41" s="7">
        <v>189</v>
      </c>
      <c r="G41" s="7"/>
      <c r="H41" s="7"/>
      <c r="I41" s="7"/>
      <c r="J41" s="7"/>
      <c r="K41" s="7">
        <v>803</v>
      </c>
      <c r="L41" s="13">
        <f t="shared" si="0"/>
        <v>1121</v>
      </c>
      <c r="M41" s="7">
        <v>2</v>
      </c>
      <c r="N41" s="7">
        <v>9</v>
      </c>
      <c r="O41" s="7">
        <v>80</v>
      </c>
      <c r="P41" s="7">
        <v>206</v>
      </c>
      <c r="Q41" s="7"/>
      <c r="R41" s="7">
        <v>1</v>
      </c>
      <c r="S41" s="7"/>
      <c r="T41" s="7"/>
      <c r="U41" s="7"/>
      <c r="V41" s="7"/>
      <c r="W41" s="7">
        <v>1009</v>
      </c>
      <c r="X41" s="13">
        <f t="shared" si="1"/>
        <v>1307</v>
      </c>
      <c r="Y41" s="22">
        <f t="shared" si="2"/>
        <v>-0.1423106350420811</v>
      </c>
      <c r="Z41" s="27">
        <v>1</v>
      </c>
      <c r="AA41" s="27"/>
      <c r="AB41" s="27">
        <v>14</v>
      </c>
      <c r="AC41" s="27">
        <v>7</v>
      </c>
      <c r="AD41" s="27"/>
      <c r="AE41" s="27">
        <v>47</v>
      </c>
      <c r="AF41" s="18">
        <f t="shared" si="3"/>
        <v>69</v>
      </c>
    </row>
    <row r="42" spans="1:32" ht="12.75">
      <c r="A42" s="21" t="s">
        <v>44</v>
      </c>
      <c r="B42" s="7">
        <v>10</v>
      </c>
      <c r="C42" s="7"/>
      <c r="D42" s="7">
        <v>9</v>
      </c>
      <c r="E42" s="7">
        <v>379</v>
      </c>
      <c r="F42" s="7">
        <v>1519</v>
      </c>
      <c r="G42" s="7"/>
      <c r="H42" s="7"/>
      <c r="I42" s="7">
        <v>1</v>
      </c>
      <c r="J42" s="7">
        <v>1</v>
      </c>
      <c r="K42" s="7">
        <v>4687</v>
      </c>
      <c r="L42" s="13">
        <f t="shared" si="0"/>
        <v>6606</v>
      </c>
      <c r="M42" s="7">
        <v>5</v>
      </c>
      <c r="N42" s="7">
        <v>16</v>
      </c>
      <c r="O42" s="7">
        <v>109</v>
      </c>
      <c r="P42" s="7">
        <v>1415</v>
      </c>
      <c r="Q42" s="7"/>
      <c r="R42" s="7"/>
      <c r="S42" s="7"/>
      <c r="T42" s="7"/>
      <c r="U42" s="7"/>
      <c r="V42" s="7">
        <v>9</v>
      </c>
      <c r="W42" s="7">
        <v>5552</v>
      </c>
      <c r="X42" s="13">
        <f t="shared" si="1"/>
        <v>7106</v>
      </c>
      <c r="Y42" s="22">
        <f t="shared" si="2"/>
        <v>-0.07036307345904869</v>
      </c>
      <c r="Z42" s="27">
        <v>1</v>
      </c>
      <c r="AA42" s="27"/>
      <c r="AB42" s="27">
        <v>10</v>
      </c>
      <c r="AC42" s="27">
        <v>52</v>
      </c>
      <c r="AD42" s="27"/>
      <c r="AE42" s="27">
        <v>298</v>
      </c>
      <c r="AF42" s="18">
        <f t="shared" si="3"/>
        <v>361</v>
      </c>
    </row>
    <row r="43" spans="1:32" ht="12.75">
      <c r="A43" s="21" t="s">
        <v>45</v>
      </c>
      <c r="B43" s="8">
        <v>14</v>
      </c>
      <c r="C43" s="8"/>
      <c r="D43" s="8">
        <v>6</v>
      </c>
      <c r="E43" s="8">
        <v>10</v>
      </c>
      <c r="F43" s="8">
        <v>399</v>
      </c>
      <c r="G43" s="8"/>
      <c r="H43" s="8"/>
      <c r="I43" s="8"/>
      <c r="J43" s="8"/>
      <c r="K43" s="8">
        <v>508</v>
      </c>
      <c r="L43" s="13">
        <f t="shared" si="0"/>
        <v>937</v>
      </c>
      <c r="M43" s="8">
        <v>5</v>
      </c>
      <c r="N43" s="8">
        <v>1</v>
      </c>
      <c r="O43" s="8">
        <v>10</v>
      </c>
      <c r="P43" s="8">
        <v>307</v>
      </c>
      <c r="Q43" s="8"/>
      <c r="R43" s="8"/>
      <c r="S43" s="8">
        <v>1</v>
      </c>
      <c r="T43" s="8"/>
      <c r="U43" s="8"/>
      <c r="V43" s="8"/>
      <c r="W43" s="8">
        <v>787</v>
      </c>
      <c r="X43" s="13">
        <f t="shared" si="1"/>
        <v>1111</v>
      </c>
      <c r="Y43" s="22">
        <f t="shared" si="2"/>
        <v>-0.1566156615661566</v>
      </c>
      <c r="Z43" s="27">
        <v>2</v>
      </c>
      <c r="AA43" s="27"/>
      <c r="AB43" s="27"/>
      <c r="AC43" s="27">
        <v>26</v>
      </c>
      <c r="AD43" s="27"/>
      <c r="AE43" s="27">
        <v>38</v>
      </c>
      <c r="AF43" s="18">
        <f t="shared" si="3"/>
        <v>66</v>
      </c>
    </row>
    <row r="44" spans="1:32" ht="12.75">
      <c r="A44" s="21" t="s">
        <v>46</v>
      </c>
      <c r="B44" s="9">
        <v>8</v>
      </c>
      <c r="C44" s="9"/>
      <c r="D44" s="9">
        <v>7</v>
      </c>
      <c r="E44" s="9">
        <v>159</v>
      </c>
      <c r="F44" s="9">
        <v>207</v>
      </c>
      <c r="G44" s="9"/>
      <c r="H44" s="9"/>
      <c r="I44" s="9"/>
      <c r="J44" s="9"/>
      <c r="K44" s="9">
        <v>883</v>
      </c>
      <c r="L44" s="13">
        <f t="shared" si="0"/>
        <v>1264</v>
      </c>
      <c r="M44" s="9">
        <v>3</v>
      </c>
      <c r="N44" s="9">
        <v>4</v>
      </c>
      <c r="O44" s="9">
        <v>121</v>
      </c>
      <c r="P44" s="9">
        <v>163</v>
      </c>
      <c r="Q44" s="9"/>
      <c r="R44" s="9"/>
      <c r="S44" s="9"/>
      <c r="T44" s="9"/>
      <c r="U44" s="9"/>
      <c r="V44" s="9"/>
      <c r="W44" s="9">
        <v>1065</v>
      </c>
      <c r="X44" s="13">
        <f t="shared" si="1"/>
        <v>1356</v>
      </c>
      <c r="Y44" s="22">
        <f t="shared" si="2"/>
        <v>-0.06784660766961652</v>
      </c>
      <c r="Z44" s="27">
        <v>2</v>
      </c>
      <c r="AA44" s="27"/>
      <c r="AB44" s="27">
        <v>34</v>
      </c>
      <c r="AC44" s="27">
        <v>6</v>
      </c>
      <c r="AD44" s="27"/>
      <c r="AE44" s="27">
        <v>58</v>
      </c>
      <c r="AF44" s="18">
        <f t="shared" si="3"/>
        <v>100</v>
      </c>
    </row>
    <row r="45" spans="1:32" ht="12.75">
      <c r="A45" s="23" t="s">
        <v>47</v>
      </c>
      <c r="B45" s="11">
        <v>2</v>
      </c>
      <c r="C45" s="11"/>
      <c r="D45" s="11">
        <v>16</v>
      </c>
      <c r="E45" s="11">
        <v>162</v>
      </c>
      <c r="F45" s="11">
        <v>313</v>
      </c>
      <c r="G45" s="11"/>
      <c r="H45" s="11"/>
      <c r="I45" s="11"/>
      <c r="J45" s="11"/>
      <c r="K45" s="11">
        <v>914</v>
      </c>
      <c r="L45" s="13">
        <f t="shared" si="0"/>
        <v>1407</v>
      </c>
      <c r="M45" s="11">
        <v>2</v>
      </c>
      <c r="N45" s="11">
        <v>7</v>
      </c>
      <c r="O45" s="11">
        <v>88</v>
      </c>
      <c r="P45" s="11">
        <v>277</v>
      </c>
      <c r="Q45" s="11"/>
      <c r="R45" s="11"/>
      <c r="S45" s="11"/>
      <c r="T45" s="11"/>
      <c r="U45" s="11"/>
      <c r="V45" s="11"/>
      <c r="W45" s="11">
        <v>1283</v>
      </c>
      <c r="X45" s="13">
        <f t="shared" si="1"/>
        <v>1657</v>
      </c>
      <c r="Y45" s="22">
        <f t="shared" si="2"/>
        <v>-0.15087507543753773</v>
      </c>
      <c r="Z45" s="27"/>
      <c r="AA45" s="27"/>
      <c r="AB45" s="27">
        <v>1</v>
      </c>
      <c r="AC45" s="27">
        <v>16</v>
      </c>
      <c r="AD45" s="27"/>
      <c r="AE45" s="27">
        <v>49</v>
      </c>
      <c r="AF45" s="18">
        <f t="shared" si="3"/>
        <v>66</v>
      </c>
    </row>
    <row r="46" spans="1:32" s="5" customFormat="1" ht="12.75">
      <c r="A46" s="24" t="s">
        <v>48</v>
      </c>
      <c r="B46" s="12">
        <v>2</v>
      </c>
      <c r="C46" s="12"/>
      <c r="D46" s="12">
        <v>16</v>
      </c>
      <c r="E46" s="12">
        <v>158</v>
      </c>
      <c r="F46" s="12">
        <v>455</v>
      </c>
      <c r="G46" s="12"/>
      <c r="H46" s="12"/>
      <c r="I46" s="12"/>
      <c r="J46" s="12"/>
      <c r="K46" s="12">
        <v>1080</v>
      </c>
      <c r="L46" s="13">
        <f t="shared" si="0"/>
        <v>1711</v>
      </c>
      <c r="M46" s="12"/>
      <c r="N46" s="12">
        <v>12</v>
      </c>
      <c r="O46" s="12">
        <v>162</v>
      </c>
      <c r="P46" s="12">
        <v>378</v>
      </c>
      <c r="Q46" s="12"/>
      <c r="R46" s="12"/>
      <c r="S46" s="12"/>
      <c r="T46" s="12"/>
      <c r="U46" s="12"/>
      <c r="V46" s="12"/>
      <c r="W46" s="12">
        <v>1463</v>
      </c>
      <c r="X46" s="13">
        <f t="shared" si="1"/>
        <v>2015</v>
      </c>
      <c r="Y46" s="22">
        <f t="shared" si="2"/>
        <v>-0.15086848635235733</v>
      </c>
      <c r="Z46" s="27">
        <v>1</v>
      </c>
      <c r="AA46" s="27"/>
      <c r="AB46" s="27">
        <v>8</v>
      </c>
      <c r="AC46" s="27">
        <v>19</v>
      </c>
      <c r="AD46" s="27"/>
      <c r="AE46" s="27">
        <v>62</v>
      </c>
      <c r="AF46" s="18">
        <f t="shared" si="3"/>
        <v>90</v>
      </c>
    </row>
    <row r="47" spans="1:32" s="16" customFormat="1" ht="12.75">
      <c r="A47" s="25" t="s">
        <v>49</v>
      </c>
      <c r="B47" s="26">
        <v>229</v>
      </c>
      <c r="C47" s="26">
        <v>1</v>
      </c>
      <c r="D47" s="26">
        <v>463</v>
      </c>
      <c r="E47" s="26">
        <v>10267</v>
      </c>
      <c r="F47" s="26">
        <v>39130</v>
      </c>
      <c r="G47" s="26">
        <v>1</v>
      </c>
      <c r="H47" s="26">
        <v>80</v>
      </c>
      <c r="I47" s="26">
        <v>8</v>
      </c>
      <c r="J47" s="26">
        <v>8</v>
      </c>
      <c r="K47" s="26">
        <v>96839</v>
      </c>
      <c r="L47" s="13">
        <f t="shared" si="0"/>
        <v>147026</v>
      </c>
      <c r="M47" s="26">
        <v>156</v>
      </c>
      <c r="N47" s="26">
        <v>390</v>
      </c>
      <c r="O47" s="26">
        <v>6332</v>
      </c>
      <c r="P47" s="26">
        <v>31862</v>
      </c>
      <c r="Q47" s="26">
        <v>1</v>
      </c>
      <c r="R47" s="26">
        <v>120</v>
      </c>
      <c r="S47" s="26">
        <v>3</v>
      </c>
      <c r="T47" s="26">
        <v>3</v>
      </c>
      <c r="U47" s="26">
        <v>1</v>
      </c>
      <c r="V47" s="26">
        <v>10</v>
      </c>
      <c r="W47" s="26">
        <v>113931</v>
      </c>
      <c r="X47" s="26">
        <f t="shared" si="1"/>
        <v>152809</v>
      </c>
      <c r="Y47" s="22">
        <f t="shared" si="2"/>
        <v>-0.037844629570247826</v>
      </c>
      <c r="Z47" s="18">
        <v>23</v>
      </c>
      <c r="AA47" s="18">
        <v>12</v>
      </c>
      <c r="AB47" s="18">
        <v>492</v>
      </c>
      <c r="AC47" s="18">
        <v>2212</v>
      </c>
      <c r="AD47" s="18">
        <v>8</v>
      </c>
      <c r="AE47" s="18">
        <v>6606</v>
      </c>
      <c r="AF47" s="18">
        <f t="shared" si="3"/>
        <v>9353</v>
      </c>
    </row>
    <row r="48" ht="11.25">
      <c r="L48" s="14"/>
    </row>
    <row r="49" spans="13:23" ht="12.75"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3:23" ht="11.2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3:23" ht="11.2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mergeCells count="7">
    <mergeCell ref="AF3:AF4"/>
    <mergeCell ref="A1:AF1"/>
    <mergeCell ref="M3:X3"/>
    <mergeCell ref="Y3:Y4"/>
    <mergeCell ref="A3:A4"/>
    <mergeCell ref="B3:L3"/>
    <mergeCell ref="Z3:AE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83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84</v>
      </c>
      <c r="C3" s="20" t="s">
        <v>85</v>
      </c>
      <c r="D3" s="20" t="s">
        <v>71</v>
      </c>
      <c r="E3" s="20" t="s">
        <v>86</v>
      </c>
    </row>
    <row r="4" spans="1:5" ht="25.5">
      <c r="A4" s="17" t="s">
        <v>79</v>
      </c>
      <c r="B4" s="10">
        <v>2</v>
      </c>
      <c r="C4" s="10"/>
      <c r="D4" s="30"/>
      <c r="E4" s="28"/>
    </row>
    <row r="5" spans="1:5" ht="12.75">
      <c r="A5" s="17" t="s">
        <v>50</v>
      </c>
      <c r="B5" s="7">
        <v>8314</v>
      </c>
      <c r="C5" s="7">
        <v>7842</v>
      </c>
      <c r="D5" s="30">
        <f aca="true" t="shared" si="0" ref="D5:D24">(B5-C5)/C5</f>
        <v>0.060188727365467994</v>
      </c>
      <c r="E5" s="29">
        <v>514</v>
      </c>
    </row>
    <row r="6" spans="1:5" ht="13.5" customHeight="1">
      <c r="A6" s="17" t="s">
        <v>51</v>
      </c>
      <c r="B6" s="7">
        <v>4252</v>
      </c>
      <c r="C6" s="7">
        <v>4582</v>
      </c>
      <c r="D6" s="30">
        <f t="shared" si="0"/>
        <v>-0.07202095154954169</v>
      </c>
      <c r="E6" s="29">
        <v>206</v>
      </c>
    </row>
    <row r="7" spans="1:5" ht="13.5" customHeight="1">
      <c r="A7" s="17" t="s">
        <v>52</v>
      </c>
      <c r="B7" s="7">
        <v>13459</v>
      </c>
      <c r="C7" s="7">
        <v>16560</v>
      </c>
      <c r="D7" s="30">
        <f t="shared" si="0"/>
        <v>-0.1872584541062802</v>
      </c>
      <c r="E7" s="29">
        <v>854</v>
      </c>
    </row>
    <row r="8" spans="1:5" ht="12.75">
      <c r="A8" s="17" t="s">
        <v>53</v>
      </c>
      <c r="B8" s="7">
        <v>17</v>
      </c>
      <c r="C8" s="7">
        <v>15</v>
      </c>
      <c r="D8" s="30">
        <f t="shared" si="0"/>
        <v>0.13333333333333333</v>
      </c>
      <c r="E8" s="29"/>
    </row>
    <row r="9" spans="1:5" ht="12.75">
      <c r="A9" s="17" t="s">
        <v>54</v>
      </c>
      <c r="B9" s="7">
        <v>11416</v>
      </c>
      <c r="C9" s="7">
        <v>4142</v>
      </c>
      <c r="D9" s="30">
        <f t="shared" si="0"/>
        <v>1.7561564461612746</v>
      </c>
      <c r="E9" s="29">
        <v>605</v>
      </c>
    </row>
    <row r="10" spans="1:5" ht="12.75">
      <c r="A10" s="17" t="s">
        <v>55</v>
      </c>
      <c r="B10" s="7">
        <v>8055</v>
      </c>
      <c r="C10" s="7">
        <v>7876</v>
      </c>
      <c r="D10" s="30">
        <f t="shared" si="0"/>
        <v>0.022727272727272728</v>
      </c>
      <c r="E10" s="29">
        <v>391</v>
      </c>
    </row>
    <row r="11" spans="1:5" ht="12.75">
      <c r="A11" s="17" t="s">
        <v>56</v>
      </c>
      <c r="B11" s="7">
        <v>28641</v>
      </c>
      <c r="C11" s="7">
        <v>27033</v>
      </c>
      <c r="D11" s="30">
        <f t="shared" si="0"/>
        <v>0.05948285428920209</v>
      </c>
      <c r="E11" s="29">
        <v>1669</v>
      </c>
    </row>
    <row r="12" spans="1:5" ht="12.75">
      <c r="A12" s="17" t="s">
        <v>57</v>
      </c>
      <c r="B12" s="7">
        <v>14760</v>
      </c>
      <c r="C12" s="7">
        <v>15583</v>
      </c>
      <c r="D12" s="30">
        <f t="shared" si="0"/>
        <v>-0.05281396393505743</v>
      </c>
      <c r="E12" s="29">
        <v>838</v>
      </c>
    </row>
    <row r="13" spans="1:5" ht="12.75">
      <c r="A13" s="17" t="s">
        <v>58</v>
      </c>
      <c r="B13" s="7">
        <v>292</v>
      </c>
      <c r="C13" s="7">
        <v>496</v>
      </c>
      <c r="D13" s="30">
        <f t="shared" si="0"/>
        <v>-0.4112903225806452</v>
      </c>
      <c r="E13" s="29">
        <v>20</v>
      </c>
    </row>
    <row r="14" spans="1:5" ht="12.75">
      <c r="A14" s="17" t="s">
        <v>59</v>
      </c>
      <c r="B14" s="7">
        <v>6588</v>
      </c>
      <c r="C14" s="7">
        <v>6906</v>
      </c>
      <c r="D14" s="30">
        <f t="shared" si="0"/>
        <v>-0.046046915725456126</v>
      </c>
      <c r="E14" s="29">
        <v>373</v>
      </c>
    </row>
    <row r="15" spans="1:5" ht="12.75">
      <c r="A15" s="17" t="s">
        <v>60</v>
      </c>
      <c r="B15" s="7">
        <v>136</v>
      </c>
      <c r="C15" s="7">
        <v>722</v>
      </c>
      <c r="D15" s="30">
        <f t="shared" si="0"/>
        <v>-0.8116343490304709</v>
      </c>
      <c r="E15" s="29">
        <v>9</v>
      </c>
    </row>
    <row r="16" spans="1:5" ht="12.75">
      <c r="A16" s="17" t="s">
        <v>61</v>
      </c>
      <c r="B16" s="7">
        <v>6408</v>
      </c>
      <c r="C16" s="7">
        <v>12806</v>
      </c>
      <c r="D16" s="30">
        <f t="shared" si="0"/>
        <v>-0.49960955801967827</v>
      </c>
      <c r="E16" s="29">
        <v>539</v>
      </c>
    </row>
    <row r="17" spans="1:5" ht="12.75">
      <c r="A17" s="17" t="s">
        <v>62</v>
      </c>
      <c r="B17" s="7">
        <v>11286</v>
      </c>
      <c r="C17" s="7">
        <v>14118</v>
      </c>
      <c r="D17" s="30">
        <f t="shared" si="0"/>
        <v>-0.20059498512537186</v>
      </c>
      <c r="E17" s="29">
        <v>1118</v>
      </c>
    </row>
    <row r="18" spans="1:5" ht="12.75">
      <c r="A18" s="17" t="s">
        <v>63</v>
      </c>
      <c r="B18" s="7">
        <v>2512</v>
      </c>
      <c r="C18" s="7">
        <v>2116</v>
      </c>
      <c r="D18" s="30">
        <f t="shared" si="0"/>
        <v>0.18714555765595464</v>
      </c>
      <c r="E18" s="29">
        <v>151</v>
      </c>
    </row>
    <row r="19" spans="1:5" ht="12.75">
      <c r="A19" s="17" t="s">
        <v>64</v>
      </c>
      <c r="B19" s="7">
        <v>1544</v>
      </c>
      <c r="C19" s="7">
        <v>1601</v>
      </c>
      <c r="D19" s="30">
        <f t="shared" si="0"/>
        <v>-0.03560274828232355</v>
      </c>
      <c r="E19" s="29">
        <v>85</v>
      </c>
    </row>
    <row r="20" spans="1:5" ht="12.75">
      <c r="A20" s="17" t="s">
        <v>65</v>
      </c>
      <c r="B20" s="7">
        <v>3530</v>
      </c>
      <c r="C20" s="7">
        <v>5404</v>
      </c>
      <c r="D20" s="30">
        <f t="shared" si="0"/>
        <v>-0.34678016284233903</v>
      </c>
      <c r="E20" s="29">
        <v>319</v>
      </c>
    </row>
    <row r="21" spans="1:5" ht="12.75">
      <c r="A21" s="17" t="s">
        <v>66</v>
      </c>
      <c r="B21" s="7">
        <v>16154</v>
      </c>
      <c r="C21" s="7">
        <v>15549</v>
      </c>
      <c r="D21" s="30">
        <f t="shared" si="0"/>
        <v>0.03890925461444466</v>
      </c>
      <c r="E21" s="29">
        <v>1079</v>
      </c>
    </row>
    <row r="22" spans="1:5" ht="12.75">
      <c r="A22" s="17" t="s">
        <v>67</v>
      </c>
      <c r="B22" s="7">
        <v>4082</v>
      </c>
      <c r="C22" s="7">
        <v>3927</v>
      </c>
      <c r="D22" s="30">
        <f t="shared" si="0"/>
        <v>0.03947033358798065</v>
      </c>
      <c r="E22" s="29">
        <v>285</v>
      </c>
    </row>
    <row r="23" spans="1:5" ht="12.75">
      <c r="A23" s="17" t="s">
        <v>68</v>
      </c>
      <c r="B23" s="7">
        <v>5578</v>
      </c>
      <c r="C23" s="7">
        <v>5531</v>
      </c>
      <c r="D23" s="30">
        <f t="shared" si="0"/>
        <v>0.008497559211715784</v>
      </c>
      <c r="E23" s="29">
        <v>298</v>
      </c>
    </row>
    <row r="24" spans="1:5" ht="12.75">
      <c r="A24" s="18" t="s">
        <v>49</v>
      </c>
      <c r="B24" s="19">
        <v>147026</v>
      </c>
      <c r="C24" s="12">
        <v>152809</v>
      </c>
      <c r="D24" s="30">
        <f t="shared" si="0"/>
        <v>-0.037844629570247826</v>
      </c>
      <c r="E24" s="29">
        <v>9353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2024-01-09T08:39:50Z</dcterms:modified>
  <cp:category/>
  <cp:version/>
  <cp:contentType/>
  <cp:contentStatus/>
</cp:coreProperties>
</file>